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2 新增地方政府专项债券情况表" sheetId="2" r:id="rId1"/>
    <sheet name="表2-2 新增地方政府专项债券资金收支情况表" sheetId="4" r:id="rId2"/>
  </sheets>
  <definedNames>
    <definedName name="_xlnm._FilterDatabase" localSheetId="0" hidden="1">'表1-2 新增地方政府专项债券情况表'!$A$8:$S$23</definedName>
  </definedNames>
  <calcPr calcId="144525"/>
</workbook>
</file>

<file path=xl/sharedStrings.xml><?xml version="1.0" encoding="utf-8"?>
<sst xmlns="http://schemas.openxmlformats.org/spreadsheetml/2006/main" count="238" uniqueCount="143">
  <si>
    <t>DEBT_T_XXGK_CXZQSY</t>
  </si>
  <si>
    <t xml:space="preserve"> AND T.AD_CODE_GK=511123 AND T.SET_YEAR_GK=2020 AND T.ZWLB_ID=02</t>
  </si>
  <si>
    <t>AD_CODE_GK#511123</t>
  </si>
  <si>
    <t>AD_CODE#511123</t>
  </si>
  <si>
    <t>SET_YEAR_GK#2020</t>
  </si>
  <si>
    <t>ad_name#511123 犍为县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</si>
  <si>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</si>
  <si>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</si>
  <si>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</si>
  <si>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</si>
  <si>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</si>
  <si>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</si>
  <si>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</si>
  <si>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</si>
  <si>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</si>
  <si>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</si>
  <si>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</si>
  <si>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</si>
  <si>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</si>
  <si>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</si>
  <si>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</si>
  <si>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</si>
  <si>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</si>
  <si>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表1-2</t>
  </si>
  <si>
    <t>犍为县住房和城乡建设局2018年-2022年末发行的新增地方政府专项债券情况表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</si>
  <si>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</si>
  <si>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</si>
  <si>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</si>
  <si>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</si>
  <si>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</si>
  <si>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</si>
  <si>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</si>
  <si>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</si>
  <si>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</si>
  <si>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</si>
  <si>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</si>
  <si>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</si>
  <si>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</si>
  <si>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</si>
  <si>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</si>
  <si>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</si>
  <si>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2018年四川省棚户区改造专项债券（二期）-2018年四川省政府专项债券（十二期）</t>
  </si>
  <si>
    <t>1805271</t>
  </si>
  <si>
    <t>棚户区改造专项债券</t>
  </si>
  <si>
    <t>2018-09-17</t>
  </si>
  <si>
    <t>4.06</t>
  </si>
  <si>
    <t>7年</t>
  </si>
  <si>
    <t>棚户区改造</t>
  </si>
  <si>
    <t>2018</t>
  </si>
  <si>
    <t>758F5E7EA89E8361E0535EFB480A21D2</t>
  </si>
  <si>
    <t>007</t>
  </si>
  <si>
    <t>2018年四川省棚户区改造专项债券(四期)-2018年四川省政府专项债券（二十五期）</t>
  </si>
  <si>
    <t>157513</t>
  </si>
  <si>
    <t>2018-10-25</t>
  </si>
  <si>
    <t>3.96</t>
  </si>
  <si>
    <t>76B388E14AE394F0E0535EFB480AC90C</t>
  </si>
  <si>
    <t>2019年四川省棚户区改造专项债券（二期）-2019年四川省政府专项债券（四期）</t>
  </si>
  <si>
    <t>157579</t>
  </si>
  <si>
    <t>2019-01-29</t>
  </si>
  <si>
    <t>3.32</t>
  </si>
  <si>
    <t>2019</t>
  </si>
  <si>
    <t>7FB814149DE3EA06E0535EFB480AC809</t>
  </si>
  <si>
    <t>2019年四川省棚户区改造专项债券（八期）-2019年四川省政府专项债券（六十二期）</t>
  </si>
  <si>
    <t>157694</t>
  </si>
  <si>
    <t>2019-05-06</t>
  </si>
  <si>
    <t>3.72</t>
  </si>
  <si>
    <t>8844979FBF00A83EE0535EFB480AB967</t>
  </si>
  <si>
    <t>2019年四川省棚户区改造专项债券（十期）-2019年四川省政府专项债券（七十八期）</t>
  </si>
  <si>
    <t>104629</t>
  </si>
  <si>
    <t>2019-06-03</t>
  </si>
  <si>
    <t>3.58</t>
  </si>
  <si>
    <t>8A0293E07549CA67E0535EFB480A0EE2</t>
  </si>
  <si>
    <t>2020年四川省城乡基础设施建设专项债券（十九期）-2020年四川省政府专项债券（六十六期）</t>
  </si>
  <si>
    <t>160732</t>
  </si>
  <si>
    <t>其他自平衡专项债券</t>
  </si>
  <si>
    <t>2020-05-18</t>
  </si>
  <si>
    <t>3.43</t>
  </si>
  <si>
    <t>15年</t>
  </si>
  <si>
    <t>城乡基础设施建设</t>
  </si>
  <si>
    <t>2020</t>
  </si>
  <si>
    <t>A676D8485F84E9EDE0535EFB480A491B</t>
  </si>
  <si>
    <t>015</t>
  </si>
  <si>
    <t>2020年四川省城乡基础设施建设专项债券（二十三期）-2020年四川省政府专项债券（八十二期）</t>
  </si>
  <si>
    <t>2005878</t>
  </si>
  <si>
    <t>2020-08-26</t>
  </si>
  <si>
    <t>ADCC4BC8B9646C3CE0535EFB480A07C0</t>
  </si>
  <si>
    <t>2020年四川省棚户区改造专项债券（二期）-2020年四川省政府专项债券（八十七期）</t>
  </si>
  <si>
    <t>2005883</t>
  </si>
  <si>
    <t>3.3</t>
  </si>
  <si>
    <t>ADCC5D482E1D5F8DE0535EFB480AAB3D</t>
  </si>
  <si>
    <t>2020年四川省城乡基础设施建设专项债券（三十期）-2020年四川省政府专项债券（一百零三期）</t>
  </si>
  <si>
    <t>104932</t>
  </si>
  <si>
    <t>2020-09-17</t>
  </si>
  <si>
    <t>3.82</t>
  </si>
  <si>
    <t>AF7FBDC4A9CA6D2BE0535EFB480A26A1</t>
  </si>
  <si>
    <t>2021年四川省棚户区改造专项债券（二期）-2021年四川省政府专项债券（十一期）</t>
  </si>
  <si>
    <t>173720</t>
  </si>
  <si>
    <t>2021-06-10</t>
  </si>
  <si>
    <t>3.34</t>
  </si>
  <si>
    <t>2021年四川省城乡基础设施建设专项债券（四期）-2021年四川省政府专项债券（六期）</t>
  </si>
  <si>
    <t>173715</t>
  </si>
  <si>
    <t>3.71</t>
  </si>
  <si>
    <t>2022年四川省城乡基础设施建设专项债券（九期）-2022年四川省政府专项债券（二十五期）</t>
  </si>
  <si>
    <t>2205229</t>
  </si>
  <si>
    <t>2022-02-18</t>
  </si>
  <si>
    <t>3.26</t>
  </si>
  <si>
    <t>2022年四川省城市更新和产业升级基础设施专项债券（十期）—2022年四川省政府专项债券（六十六期）</t>
  </si>
  <si>
    <t>2271179</t>
  </si>
  <si>
    <t>2022-06-16</t>
  </si>
  <si>
    <t>3.22</t>
  </si>
  <si>
    <t>城市更新和产业升级基础设施</t>
  </si>
  <si>
    <t>2022年四川省城乡基础设施建设专项债券（十六期）-2022年四川省政府专项债券（七十二期）</t>
  </si>
  <si>
    <t>2271777</t>
  </si>
  <si>
    <t>2022-10-17</t>
  </si>
  <si>
    <t>3.06</t>
  </si>
  <si>
    <t>注：本表由使用债券资金的部门不迟于每年6月底前公开，反映截至上年末专项债券及项目信息。</t>
  </si>
  <si>
    <t>DEBT_T_XXGK_CXSRZC</t>
  </si>
  <si>
    <t xml:space="preserve"> AND T.AD_CODE_GK=511123 AND T.SET_YEAR_GK=2020 AND T.ZWLB_ID='02'</t>
  </si>
  <si>
    <t>AD_NAME#511123 犍为县</t>
  </si>
  <si>
    <t>SET_YEAR#2020</t>
  </si>
  <si>
    <t>SR_AMT#</t>
  </si>
  <si>
    <t>GNFL_NAME#</t>
  </si>
  <si>
    <t>ZC_AMT#</t>
  </si>
  <si>
    <t>GNFL_CODE#</t>
  </si>
  <si>
    <t>表2-2</t>
  </si>
  <si>
    <t>犍为县住房和城乡建设局2018年-2022年末发行的新增地方政府专项债券资金收支情况表</t>
  </si>
  <si>
    <t>序号</t>
  </si>
  <si>
    <t>2018年-2022年末新增专项债券资金收入</t>
  </si>
  <si>
    <t>2018年-2022年末新增专项债券资金安排的支出</t>
  </si>
  <si>
    <t>金额</t>
  </si>
  <si>
    <t>支出功能分类</t>
  </si>
  <si>
    <t>合计</t>
  </si>
  <si>
    <t>75AB64A4872B832FE0535EFB480A4BEC</t>
  </si>
  <si>
    <t>212城乡社区支出</t>
  </si>
  <si>
    <t>212</t>
  </si>
  <si>
    <t>2121601 征地和拆迁补偿支出</t>
  </si>
  <si>
    <t>213</t>
  </si>
  <si>
    <t>229其他支出</t>
  </si>
  <si>
    <t>214</t>
  </si>
  <si>
    <t>8E6A33B21DF2AFC3E0535EFB480A3F2A</t>
  </si>
  <si>
    <t>2290402 其他地方自行试点项目收益专项债券收入安排的支出</t>
  </si>
  <si>
    <t>220</t>
  </si>
  <si>
    <t>221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</si>
</sst>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2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2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" borderId="25" applyNumberFormat="0" applyAlignment="0" applyProtection="0">
      <alignment vertical="center"/>
    </xf>
    <xf numFmtId="0" fontId="10" fillId="2" borderId="27" applyNumberFormat="0" applyAlignment="0" applyProtection="0">
      <alignment vertical="center"/>
    </xf>
    <xf numFmtId="0" fontId="20" fillId="18" borderId="3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4" fontId="4" fillId="0" borderId="3" xfId="0" applyNumberFormat="1" applyFont="1" applyBorder="1" applyAlignment="1">
      <alignment horizontal="right" vertical="center" wrapText="1"/>
    </xf>
    <xf numFmtId="0" fontId="0" fillId="0" borderId="9" xfId="0" applyFont="1" applyBorder="1">
      <alignment vertical="center"/>
    </xf>
    <xf numFmtId="4" fontId="4" fillId="0" borderId="10" xfId="0" applyNumberFormat="1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pane xSplit="2" ySplit="8" topLeftCell="E15" activePane="bottomRight" state="frozen"/>
      <selection/>
      <selection pane="topRight"/>
      <selection pane="bottomLeft"/>
      <selection pane="bottomRight" activeCell="K29" sqref="K29"/>
    </sheetView>
  </sheetViews>
  <sheetFormatPr defaultColWidth="10" defaultRowHeight="13.5"/>
  <cols>
    <col min="1" max="1" width="9" style="33" hidden="1"/>
    <col min="2" max="2" width="37.45" style="33" customWidth="1"/>
    <col min="3" max="3" width="23.475" style="33" customWidth="1"/>
    <col min="4" max="4" width="20.4916666666667" style="33" customWidth="1"/>
    <col min="5" max="5" width="19.4083333333333" style="33" customWidth="1"/>
    <col min="6" max="6" width="20.7583333333333" style="33" customWidth="1"/>
    <col min="7" max="7" width="13.5666666666667" style="33" customWidth="1"/>
    <col min="8" max="8" width="12.35" style="33" customWidth="1"/>
    <col min="9" max="10" width="20.5166666666667" style="33" customWidth="1"/>
    <col min="11" max="11" width="20.4916666666667" style="33" customWidth="1"/>
    <col min="12" max="12" width="20.5166666666667" style="33" customWidth="1"/>
    <col min="13" max="13" width="20.4916666666667" style="33" customWidth="1"/>
    <col min="14" max="14" width="16.0083333333333" style="33" customWidth="1"/>
    <col min="15" max="15" width="9.76666666666667" style="33" customWidth="1"/>
    <col min="16" max="18" width="9" style="33" hidden="1"/>
    <col min="19" max="19" width="9.76666666666667" style="33" customWidth="1"/>
    <col min="20" max="16384" width="10" style="33"/>
  </cols>
  <sheetData>
    <row r="1" ht="33.75" hidden="1" spans="1:3">
      <c r="A1" s="35">
        <v>0</v>
      </c>
      <c r="B1" s="35" t="s">
        <v>0</v>
      </c>
      <c r="C1" s="35" t="s">
        <v>1</v>
      </c>
    </row>
    <row r="2" hidden="1" spans="1:8">
      <c r="A2" s="35">
        <v>0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/>
      <c r="H2" s="35"/>
    </row>
    <row r="3" hidden="1" spans="1:18">
      <c r="A3" s="35">
        <v>0</v>
      </c>
      <c r="B3" s="35" t="s">
        <v>7</v>
      </c>
      <c r="C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18</v>
      </c>
      <c r="O3" s="35" t="s">
        <v>19</v>
      </c>
      <c r="P3" s="35" t="s">
        <v>20</v>
      </c>
      <c r="Q3" s="35" t="s">
        <v>21</v>
      </c>
      <c r="R3" s="35" t="s">
        <v>22</v>
      </c>
    </row>
    <row r="4" ht="14.3" customHeight="1" spans="1:2">
      <c r="A4" s="35">
        <v>0</v>
      </c>
      <c r="B4" s="35" t="s">
        <v>23</v>
      </c>
    </row>
    <row r="5" ht="27.85" customHeight="1" spans="1:15">
      <c r="A5" s="35">
        <v>0</v>
      </c>
      <c r="B5" s="36" t="s">
        <v>24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ht="14.3" customHeight="1" spans="1:15">
      <c r="A6" s="35">
        <v>0</v>
      </c>
      <c r="B6" s="35"/>
      <c r="C6" s="35"/>
      <c r="D6" s="35"/>
      <c r="E6" s="35"/>
      <c r="F6" s="35"/>
      <c r="G6" s="35"/>
      <c r="H6" s="35"/>
      <c r="K6" s="35"/>
      <c r="L6" s="35"/>
      <c r="M6" s="35"/>
      <c r="O6" s="35" t="s">
        <v>25</v>
      </c>
    </row>
    <row r="7" ht="18.05" customHeight="1" spans="1:15">
      <c r="A7" s="35">
        <v>0</v>
      </c>
      <c r="B7" s="37"/>
      <c r="C7" s="38" t="s">
        <v>26</v>
      </c>
      <c r="D7" s="38"/>
      <c r="E7" s="38"/>
      <c r="F7" s="38"/>
      <c r="G7" s="38"/>
      <c r="H7" s="38"/>
      <c r="I7" s="44" t="s">
        <v>27</v>
      </c>
      <c r="J7" s="45" t="s">
        <v>28</v>
      </c>
      <c r="K7" s="45"/>
      <c r="L7" s="46" t="s">
        <v>29</v>
      </c>
      <c r="M7" s="46"/>
      <c r="N7" s="47" t="s">
        <v>30</v>
      </c>
      <c r="O7" s="48" t="s">
        <v>31</v>
      </c>
    </row>
    <row r="8" ht="27.1" customHeight="1" spans="1:15">
      <c r="A8" s="35">
        <v>0</v>
      </c>
      <c r="B8" s="39" t="s">
        <v>32</v>
      </c>
      <c r="C8" s="40" t="s">
        <v>33</v>
      </c>
      <c r="D8" s="40" t="s">
        <v>34</v>
      </c>
      <c r="E8" s="40" t="s">
        <v>35</v>
      </c>
      <c r="F8" s="40" t="s">
        <v>36</v>
      </c>
      <c r="G8" s="40" t="s">
        <v>37</v>
      </c>
      <c r="H8" s="40" t="s">
        <v>38</v>
      </c>
      <c r="I8" s="49"/>
      <c r="J8" s="50"/>
      <c r="K8" s="40" t="s">
        <v>39</v>
      </c>
      <c r="L8" s="50"/>
      <c r="M8" s="40" t="s">
        <v>39</v>
      </c>
      <c r="N8" s="51"/>
      <c r="O8" s="48"/>
    </row>
    <row r="9" ht="40.7" customHeight="1" spans="1:18">
      <c r="A9" s="35" t="s">
        <v>40</v>
      </c>
      <c r="B9" s="29" t="s">
        <v>41</v>
      </c>
      <c r="C9" s="29" t="s">
        <v>42</v>
      </c>
      <c r="D9" s="29" t="s">
        <v>43</v>
      </c>
      <c r="E9" s="30">
        <v>1.94</v>
      </c>
      <c r="F9" s="29" t="s">
        <v>44</v>
      </c>
      <c r="G9" s="29" t="s">
        <v>45</v>
      </c>
      <c r="H9" s="29" t="s">
        <v>46</v>
      </c>
      <c r="I9" s="29" t="s">
        <v>47</v>
      </c>
      <c r="J9" s="30">
        <v>6.896712</v>
      </c>
      <c r="K9" s="30">
        <v>5.5</v>
      </c>
      <c r="L9" s="30">
        <v>5.5</v>
      </c>
      <c r="M9" s="30">
        <v>1.94</v>
      </c>
      <c r="N9" s="30">
        <v>0</v>
      </c>
      <c r="O9" s="29"/>
      <c r="P9" s="35" t="s">
        <v>48</v>
      </c>
      <c r="Q9" s="35" t="s">
        <v>49</v>
      </c>
      <c r="R9" s="35" t="s">
        <v>50</v>
      </c>
    </row>
    <row r="10" ht="40.7" customHeight="1" spans="1:18">
      <c r="A10" s="35" t="s">
        <v>40</v>
      </c>
      <c r="B10" s="29" t="s">
        <v>51</v>
      </c>
      <c r="C10" s="29" t="s">
        <v>52</v>
      </c>
      <c r="D10" s="29" t="s">
        <v>43</v>
      </c>
      <c r="E10" s="30">
        <v>0.24</v>
      </c>
      <c r="F10" s="29" t="s">
        <v>53</v>
      </c>
      <c r="G10" s="29" t="s">
        <v>54</v>
      </c>
      <c r="H10" s="29" t="s">
        <v>46</v>
      </c>
      <c r="I10" s="29" t="s">
        <v>47</v>
      </c>
      <c r="J10" s="30">
        <v>6.896712</v>
      </c>
      <c r="K10" s="30">
        <v>5.5</v>
      </c>
      <c r="L10" s="30">
        <v>5.5</v>
      </c>
      <c r="M10" s="30">
        <v>0.24</v>
      </c>
      <c r="N10" s="30">
        <v>0</v>
      </c>
      <c r="O10" s="29"/>
      <c r="P10" s="35" t="s">
        <v>48</v>
      </c>
      <c r="Q10" s="35" t="s">
        <v>55</v>
      </c>
      <c r="R10" s="35" t="s">
        <v>50</v>
      </c>
    </row>
    <row r="11" ht="40.7" customHeight="1" spans="1:18">
      <c r="A11" s="35" t="s">
        <v>40</v>
      </c>
      <c r="B11" s="29" t="s">
        <v>56</v>
      </c>
      <c r="C11" s="29" t="s">
        <v>57</v>
      </c>
      <c r="D11" s="29" t="s">
        <v>43</v>
      </c>
      <c r="E11" s="30">
        <v>1</v>
      </c>
      <c r="F11" s="29" t="s">
        <v>58</v>
      </c>
      <c r="G11" s="29" t="s">
        <v>59</v>
      </c>
      <c r="H11" s="29" t="s">
        <v>46</v>
      </c>
      <c r="I11" s="29" t="s">
        <v>47</v>
      </c>
      <c r="J11" s="30">
        <v>6.896712</v>
      </c>
      <c r="K11" s="30">
        <v>5.5</v>
      </c>
      <c r="L11" s="30">
        <v>5.5</v>
      </c>
      <c r="M11" s="30">
        <v>1</v>
      </c>
      <c r="N11" s="30">
        <v>0</v>
      </c>
      <c r="O11" s="29"/>
      <c r="P11" s="35" t="s">
        <v>60</v>
      </c>
      <c r="Q11" s="35" t="s">
        <v>61</v>
      </c>
      <c r="R11" s="35" t="s">
        <v>50</v>
      </c>
    </row>
    <row r="12" ht="40.7" customHeight="1" spans="1:18">
      <c r="A12" s="35" t="s">
        <v>40</v>
      </c>
      <c r="B12" s="29" t="s">
        <v>62</v>
      </c>
      <c r="C12" s="29" t="s">
        <v>63</v>
      </c>
      <c r="D12" s="29" t="s">
        <v>43</v>
      </c>
      <c r="E12" s="30">
        <v>0.4</v>
      </c>
      <c r="F12" s="29" t="s">
        <v>64</v>
      </c>
      <c r="G12" s="29" t="s">
        <v>65</v>
      </c>
      <c r="H12" s="29" t="s">
        <v>46</v>
      </c>
      <c r="I12" s="29" t="s">
        <v>47</v>
      </c>
      <c r="J12" s="30">
        <v>6.896712</v>
      </c>
      <c r="K12" s="30">
        <v>5.5</v>
      </c>
      <c r="L12" s="30">
        <v>5.5</v>
      </c>
      <c r="M12" s="30">
        <v>0.4</v>
      </c>
      <c r="N12" s="30">
        <v>0</v>
      </c>
      <c r="O12" s="29"/>
      <c r="P12" s="35" t="s">
        <v>60</v>
      </c>
      <c r="Q12" s="35" t="s">
        <v>66</v>
      </c>
      <c r="R12" s="35" t="s">
        <v>50</v>
      </c>
    </row>
    <row r="13" ht="40.7" customHeight="1" spans="1:18">
      <c r="A13" s="35" t="s">
        <v>40</v>
      </c>
      <c r="B13" s="29" t="s">
        <v>67</v>
      </c>
      <c r="C13" s="29" t="s">
        <v>68</v>
      </c>
      <c r="D13" s="29" t="s">
        <v>43</v>
      </c>
      <c r="E13" s="30">
        <v>0.3</v>
      </c>
      <c r="F13" s="29" t="s">
        <v>69</v>
      </c>
      <c r="G13" s="29" t="s">
        <v>70</v>
      </c>
      <c r="H13" s="29" t="s">
        <v>46</v>
      </c>
      <c r="I13" s="29" t="s">
        <v>47</v>
      </c>
      <c r="J13" s="30">
        <v>6.896712</v>
      </c>
      <c r="K13" s="30">
        <v>5.5</v>
      </c>
      <c r="L13" s="30">
        <v>5.5</v>
      </c>
      <c r="M13" s="30">
        <v>0.3</v>
      </c>
      <c r="N13" s="30">
        <v>0</v>
      </c>
      <c r="O13" s="29"/>
      <c r="P13" s="35" t="s">
        <v>60</v>
      </c>
      <c r="Q13" s="35" t="s">
        <v>71</v>
      </c>
      <c r="R13" s="35" t="s">
        <v>50</v>
      </c>
    </row>
    <row r="14" s="33" customFormat="1" ht="40.7" customHeight="1" spans="1:18">
      <c r="A14" s="35" t="s">
        <v>40</v>
      </c>
      <c r="B14" s="29" t="s">
        <v>72</v>
      </c>
      <c r="C14" s="29" t="s">
        <v>73</v>
      </c>
      <c r="D14" s="29" t="s">
        <v>74</v>
      </c>
      <c r="E14" s="30">
        <v>0.82</v>
      </c>
      <c r="F14" s="29" t="s">
        <v>75</v>
      </c>
      <c r="G14" s="29" t="s">
        <v>76</v>
      </c>
      <c r="H14" s="29" t="s">
        <v>77</v>
      </c>
      <c r="I14" s="29" t="s">
        <v>78</v>
      </c>
      <c r="J14" s="30">
        <v>2.275277</v>
      </c>
      <c r="K14" s="30">
        <v>1.82</v>
      </c>
      <c r="L14" s="30">
        <v>1.65</v>
      </c>
      <c r="M14" s="30">
        <v>0.82</v>
      </c>
      <c r="N14" s="30">
        <v>0</v>
      </c>
      <c r="O14" s="29"/>
      <c r="P14" s="35" t="s">
        <v>79</v>
      </c>
      <c r="Q14" s="35" t="s">
        <v>80</v>
      </c>
      <c r="R14" s="35" t="s">
        <v>81</v>
      </c>
    </row>
    <row r="15" s="33" customFormat="1" ht="40.7" customHeight="1" spans="1:18">
      <c r="A15" s="35" t="s">
        <v>40</v>
      </c>
      <c r="B15" s="29" t="s">
        <v>82</v>
      </c>
      <c r="C15" s="29" t="s">
        <v>83</v>
      </c>
      <c r="D15" s="29" t="s">
        <v>74</v>
      </c>
      <c r="E15" s="30">
        <v>0.7</v>
      </c>
      <c r="F15" s="29" t="s">
        <v>84</v>
      </c>
      <c r="G15" s="29" t="s">
        <v>65</v>
      </c>
      <c r="H15" s="29" t="s">
        <v>77</v>
      </c>
      <c r="I15" s="29" t="s">
        <v>78</v>
      </c>
      <c r="J15" s="30">
        <v>5.406867</v>
      </c>
      <c r="K15" s="30">
        <v>2.7</v>
      </c>
      <c r="L15" s="30">
        <v>0.7</v>
      </c>
      <c r="M15" s="30">
        <v>0.7</v>
      </c>
      <c r="N15" s="30">
        <v>0</v>
      </c>
      <c r="O15" s="29"/>
      <c r="P15" s="35" t="s">
        <v>79</v>
      </c>
      <c r="Q15" s="35" t="s">
        <v>85</v>
      </c>
      <c r="R15" s="35" t="s">
        <v>81</v>
      </c>
    </row>
    <row r="16" s="33" customFormat="1" ht="40.7" customHeight="1" spans="1:18">
      <c r="A16" s="35" t="s">
        <v>40</v>
      </c>
      <c r="B16" s="29" t="s">
        <v>86</v>
      </c>
      <c r="C16" s="29" t="s">
        <v>87</v>
      </c>
      <c r="D16" s="29" t="s">
        <v>43</v>
      </c>
      <c r="E16" s="30">
        <v>0.6</v>
      </c>
      <c r="F16" s="29" t="s">
        <v>84</v>
      </c>
      <c r="G16" s="29" t="s">
        <v>88</v>
      </c>
      <c r="H16" s="29" t="s">
        <v>46</v>
      </c>
      <c r="I16" s="29" t="s">
        <v>47</v>
      </c>
      <c r="J16" s="30">
        <v>6.896712</v>
      </c>
      <c r="K16" s="30">
        <v>5.5</v>
      </c>
      <c r="L16" s="30">
        <v>5.5</v>
      </c>
      <c r="M16" s="30">
        <v>0.6</v>
      </c>
      <c r="N16" s="30">
        <v>0</v>
      </c>
      <c r="O16" s="29"/>
      <c r="P16" s="35" t="s">
        <v>79</v>
      </c>
      <c r="Q16" s="35" t="s">
        <v>89</v>
      </c>
      <c r="R16" s="35" t="s">
        <v>50</v>
      </c>
    </row>
    <row r="17" s="33" customFormat="1" ht="40.7" customHeight="1" spans="1:18">
      <c r="A17" s="35" t="s">
        <v>40</v>
      </c>
      <c r="B17" s="29" t="s">
        <v>90</v>
      </c>
      <c r="C17" s="29" t="s">
        <v>91</v>
      </c>
      <c r="D17" s="29" t="s">
        <v>74</v>
      </c>
      <c r="E17" s="30">
        <v>0.43</v>
      </c>
      <c r="F17" s="29" t="s">
        <v>92</v>
      </c>
      <c r="G17" s="29" t="s">
        <v>93</v>
      </c>
      <c r="H17" s="29" t="s">
        <v>77</v>
      </c>
      <c r="I17" s="29" t="s">
        <v>78</v>
      </c>
      <c r="J17" s="30">
        <v>2.275277</v>
      </c>
      <c r="K17" s="30">
        <v>1.82</v>
      </c>
      <c r="L17" s="30">
        <v>1.65</v>
      </c>
      <c r="M17" s="30">
        <v>0.43</v>
      </c>
      <c r="N17" s="30">
        <v>0</v>
      </c>
      <c r="O17" s="29"/>
      <c r="P17" s="35" t="s">
        <v>79</v>
      </c>
      <c r="Q17" s="35" t="s">
        <v>94</v>
      </c>
      <c r="R17" s="35" t="s">
        <v>81</v>
      </c>
    </row>
    <row r="18" s="34" customFormat="1" ht="40.7" customHeight="1" spans="1:18">
      <c r="A18" s="41"/>
      <c r="B18" s="29" t="s">
        <v>95</v>
      </c>
      <c r="C18" s="29" t="s">
        <v>96</v>
      </c>
      <c r="D18" s="29" t="s">
        <v>43</v>
      </c>
      <c r="E18" s="30">
        <v>1.02</v>
      </c>
      <c r="F18" s="29" t="s">
        <v>97</v>
      </c>
      <c r="G18" s="29" t="s">
        <v>98</v>
      </c>
      <c r="H18" s="29" t="s">
        <v>46</v>
      </c>
      <c r="I18" s="29" t="s">
        <v>47</v>
      </c>
      <c r="J18" s="30">
        <v>6.8967</v>
      </c>
      <c r="K18" s="30">
        <v>5.5</v>
      </c>
      <c r="L18" s="30">
        <v>5.5</v>
      </c>
      <c r="M18" s="30">
        <v>1.02</v>
      </c>
      <c r="N18" s="30">
        <v>0</v>
      </c>
      <c r="O18" s="29"/>
      <c r="P18" s="41"/>
      <c r="Q18" s="41"/>
      <c r="R18" s="41"/>
    </row>
    <row r="19" s="34" customFormat="1" ht="40.7" customHeight="1" spans="1:18">
      <c r="A19" s="41"/>
      <c r="B19" s="29" t="s">
        <v>99</v>
      </c>
      <c r="C19" s="29" t="s">
        <v>100</v>
      </c>
      <c r="D19" s="29" t="s">
        <v>74</v>
      </c>
      <c r="E19" s="30">
        <v>0.4</v>
      </c>
      <c r="F19" s="29" t="s">
        <v>97</v>
      </c>
      <c r="G19" s="29" t="s">
        <v>101</v>
      </c>
      <c r="H19" s="29" t="s">
        <v>77</v>
      </c>
      <c r="I19" s="29" t="s">
        <v>78</v>
      </c>
      <c r="J19" s="30">
        <v>2.275277</v>
      </c>
      <c r="K19" s="30">
        <v>1.82</v>
      </c>
      <c r="L19" s="30">
        <v>1.65</v>
      </c>
      <c r="M19" s="30">
        <v>0.4</v>
      </c>
      <c r="N19" s="30">
        <v>0</v>
      </c>
      <c r="O19" s="29"/>
      <c r="P19" s="41"/>
      <c r="Q19" s="41"/>
      <c r="R19" s="41"/>
    </row>
    <row r="20" s="34" customFormat="1" ht="40.7" customHeight="1" spans="1:18">
      <c r="A20" s="41"/>
      <c r="B20" s="42" t="s">
        <v>102</v>
      </c>
      <c r="C20" s="42" t="s">
        <v>103</v>
      </c>
      <c r="D20" s="42" t="s">
        <v>74</v>
      </c>
      <c r="E20" s="43">
        <v>1.26</v>
      </c>
      <c r="F20" s="42" t="s">
        <v>104</v>
      </c>
      <c r="G20" s="42" t="s">
        <v>105</v>
      </c>
      <c r="H20" s="42" t="s">
        <v>77</v>
      </c>
      <c r="I20" s="52" t="s">
        <v>78</v>
      </c>
      <c r="J20" s="43">
        <f>2.275277+5.406867</f>
        <v>7.682144</v>
      </c>
      <c r="K20" s="43">
        <v>6.82</v>
      </c>
      <c r="L20" s="43">
        <v>3.75</v>
      </c>
      <c r="M20" s="53">
        <v>1.26</v>
      </c>
      <c r="N20" s="30">
        <v>0</v>
      </c>
      <c r="O20" s="54"/>
      <c r="P20" s="17"/>
      <c r="Q20" s="41"/>
      <c r="R20" s="41"/>
    </row>
    <row r="21" s="34" customFormat="1" ht="40.7" customHeight="1" spans="1:18">
      <c r="A21" s="41"/>
      <c r="B21" s="42" t="s">
        <v>106</v>
      </c>
      <c r="C21" s="42" t="s">
        <v>107</v>
      </c>
      <c r="D21" s="42" t="s">
        <v>74</v>
      </c>
      <c r="E21" s="43">
        <v>1.7</v>
      </c>
      <c r="F21" s="42" t="s">
        <v>108</v>
      </c>
      <c r="G21" s="42" t="s">
        <v>109</v>
      </c>
      <c r="H21" s="42" t="s">
        <v>77</v>
      </c>
      <c r="I21" s="52" t="s">
        <v>110</v>
      </c>
      <c r="J21" s="43">
        <v>8</v>
      </c>
      <c r="K21" s="43">
        <v>5</v>
      </c>
      <c r="L21" s="43">
        <v>4</v>
      </c>
      <c r="M21" s="43">
        <v>1.7</v>
      </c>
      <c r="N21" s="53">
        <v>0</v>
      </c>
      <c r="O21" s="17"/>
      <c r="P21" s="41"/>
      <c r="Q21" s="41"/>
      <c r="R21" s="41"/>
    </row>
    <row r="22" s="34" customFormat="1" ht="40.7" customHeight="1" spans="1:18">
      <c r="A22" s="41"/>
      <c r="B22" s="42" t="s">
        <v>111</v>
      </c>
      <c r="C22" s="42" t="s">
        <v>112</v>
      </c>
      <c r="D22" s="42" t="s">
        <v>74</v>
      </c>
      <c r="E22" s="43">
        <v>0.5</v>
      </c>
      <c r="F22" s="42" t="s">
        <v>113</v>
      </c>
      <c r="G22" s="42" t="s">
        <v>114</v>
      </c>
      <c r="H22" s="42" t="s">
        <v>77</v>
      </c>
      <c r="I22" s="52" t="s">
        <v>78</v>
      </c>
      <c r="J22" s="43">
        <f>1.2769+8</f>
        <v>9.2769</v>
      </c>
      <c r="K22" s="43">
        <v>5.3829</v>
      </c>
      <c r="L22" s="43">
        <v>3.35</v>
      </c>
      <c r="M22" s="43">
        <v>0.5</v>
      </c>
      <c r="N22" s="53">
        <v>0</v>
      </c>
      <c r="O22" s="54"/>
      <c r="P22" s="17"/>
      <c r="Q22" s="41"/>
      <c r="R22" s="41"/>
    </row>
    <row r="23" ht="14.3" customHeight="1" spans="2:11">
      <c r="B23" s="35" t="s">
        <v>115</v>
      </c>
      <c r="C23" s="35"/>
      <c r="D23" s="35"/>
      <c r="E23" s="35"/>
      <c r="F23" s="35"/>
      <c r="G23" s="35"/>
      <c r="H23" s="35"/>
      <c r="I23" s="35"/>
      <c r="J23" s="35"/>
      <c r="K23" s="35"/>
    </row>
  </sheetData>
  <autoFilter ref="A8:S23">
    <extLst/>
  </autoFilter>
  <mergeCells count="8">
    <mergeCell ref="B5:O5"/>
    <mergeCell ref="C7:H7"/>
    <mergeCell ref="J7:K7"/>
    <mergeCell ref="L7:M7"/>
    <mergeCell ref="B23:K23"/>
    <mergeCell ref="I7:I8"/>
    <mergeCell ref="N7:N8"/>
    <mergeCell ref="O7:O8"/>
  </mergeCells>
  <pageMargins left="0.75" right="0.75" top="0.268999993801117" bottom="0.268999993801117" header="0" footer="0"/>
  <pageSetup paperSize="9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opLeftCell="B7" workbookViewId="0">
      <selection activeCell="D10" sqref="D10:D23"/>
    </sheetView>
  </sheetViews>
  <sheetFormatPr defaultColWidth="10" defaultRowHeight="13.5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116</v>
      </c>
      <c r="C1" s="1" t="s">
        <v>117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118</v>
      </c>
      <c r="G2" s="1" t="s">
        <v>119</v>
      </c>
      <c r="H2" s="1" t="s">
        <v>6</v>
      </c>
    </row>
    <row r="3" hidden="1" spans="1:8">
      <c r="A3" s="1">
        <v>0</v>
      </c>
      <c r="C3" s="1" t="s">
        <v>7</v>
      </c>
      <c r="D3" s="1" t="s">
        <v>120</v>
      </c>
      <c r="E3" s="1" t="s">
        <v>21</v>
      </c>
      <c r="F3" s="1" t="s">
        <v>121</v>
      </c>
      <c r="G3" s="1" t="s">
        <v>122</v>
      </c>
      <c r="H3" s="1" t="s">
        <v>123</v>
      </c>
    </row>
    <row r="4" ht="14.3" customHeight="1" spans="1:2">
      <c r="A4" s="1">
        <v>0</v>
      </c>
      <c r="B4" s="1" t="s">
        <v>124</v>
      </c>
    </row>
    <row r="5" ht="27.85" customHeight="1" spans="1:7">
      <c r="A5" s="1">
        <v>0</v>
      </c>
      <c r="B5" s="2" t="s">
        <v>125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25</v>
      </c>
    </row>
    <row r="7" ht="19.9" customHeight="1" spans="1:7">
      <c r="A7" s="1">
        <v>0</v>
      </c>
      <c r="B7" s="4" t="s">
        <v>126</v>
      </c>
      <c r="C7" s="5" t="s">
        <v>127</v>
      </c>
      <c r="D7" s="5"/>
      <c r="F7" s="6" t="s">
        <v>128</v>
      </c>
      <c r="G7" s="6"/>
    </row>
    <row r="8" ht="19.9" customHeight="1" spans="1:7">
      <c r="A8" s="1">
        <v>0</v>
      </c>
      <c r="B8" s="4"/>
      <c r="C8" s="7" t="s">
        <v>32</v>
      </c>
      <c r="D8" s="7" t="s">
        <v>129</v>
      </c>
      <c r="F8" s="6" t="s">
        <v>130</v>
      </c>
      <c r="G8" s="6" t="s">
        <v>129</v>
      </c>
    </row>
    <row r="9" ht="17.3" customHeight="1" spans="1:8">
      <c r="A9" s="1">
        <v>0</v>
      </c>
      <c r="B9" s="8" t="s">
        <v>131</v>
      </c>
      <c r="C9" s="9"/>
      <c r="D9" s="10">
        <f>SUM(D10:D23)</f>
        <v>11.31</v>
      </c>
      <c r="E9" s="1"/>
      <c r="F9" s="11"/>
      <c r="G9" s="12">
        <f>G10+G13</f>
        <v>11.31</v>
      </c>
      <c r="H9" s="1"/>
    </row>
    <row r="10" ht="27.1" customHeight="1" spans="1:8">
      <c r="A10" s="1" t="s">
        <v>40</v>
      </c>
      <c r="B10" s="8">
        <v>1</v>
      </c>
      <c r="C10" s="13" t="s">
        <v>51</v>
      </c>
      <c r="D10" s="14">
        <v>0.24</v>
      </c>
      <c r="E10" s="15" t="s">
        <v>132</v>
      </c>
      <c r="F10" s="16" t="s">
        <v>133</v>
      </c>
      <c r="G10" s="12">
        <f>G11</f>
        <v>5.5</v>
      </c>
      <c r="H10" s="1" t="s">
        <v>134</v>
      </c>
    </row>
    <row r="11" ht="27.1" customHeight="1" spans="1:8">
      <c r="A11" s="1" t="s">
        <v>40</v>
      </c>
      <c r="B11" s="8">
        <v>2</v>
      </c>
      <c r="C11" s="13" t="s">
        <v>62</v>
      </c>
      <c r="D11" s="14">
        <v>0.4</v>
      </c>
      <c r="E11" s="15" t="s">
        <v>55</v>
      </c>
      <c r="F11" s="16" t="s">
        <v>135</v>
      </c>
      <c r="G11" s="12">
        <f>4.48+1.02</f>
        <v>5.5</v>
      </c>
      <c r="H11" s="1" t="s">
        <v>136</v>
      </c>
    </row>
    <row r="12" ht="40.7" customHeight="1" spans="1:8">
      <c r="A12" s="1" t="s">
        <v>40</v>
      </c>
      <c r="B12" s="8">
        <v>3</v>
      </c>
      <c r="C12" s="13" t="s">
        <v>41</v>
      </c>
      <c r="D12" s="14">
        <v>1.94</v>
      </c>
      <c r="E12" s="15" t="s">
        <v>66</v>
      </c>
      <c r="F12" s="16" t="s">
        <v>137</v>
      </c>
      <c r="G12" s="17">
        <f>G13</f>
        <v>5.81</v>
      </c>
      <c r="H12" s="1" t="s">
        <v>138</v>
      </c>
    </row>
    <row r="13" ht="27.1" customHeight="1" spans="1:10">
      <c r="A13" s="1" t="s">
        <v>40</v>
      </c>
      <c r="B13" s="8">
        <v>4</v>
      </c>
      <c r="C13" s="13" t="s">
        <v>56</v>
      </c>
      <c r="D13" s="14">
        <v>1</v>
      </c>
      <c r="E13" s="15" t="s">
        <v>139</v>
      </c>
      <c r="F13" s="16" t="s">
        <v>140</v>
      </c>
      <c r="G13" s="12">
        <v>5.81</v>
      </c>
      <c r="H13" s="1" t="s">
        <v>141</v>
      </c>
      <c r="I13" s="31"/>
      <c r="J13" s="32"/>
    </row>
    <row r="14" ht="40.7" customHeight="1" spans="1:10">
      <c r="A14" s="1" t="s">
        <v>40</v>
      </c>
      <c r="B14" s="8">
        <v>5</v>
      </c>
      <c r="C14" s="13" t="s">
        <v>67</v>
      </c>
      <c r="D14" s="14">
        <v>0.3</v>
      </c>
      <c r="E14" s="15" t="s">
        <v>49</v>
      </c>
      <c r="F14" s="18"/>
      <c r="G14" s="19"/>
      <c r="H14" s="1" t="s">
        <v>142</v>
      </c>
      <c r="I14" s="31"/>
      <c r="J14" s="32"/>
    </row>
    <row r="15" ht="27.1" customHeight="1" spans="1:8">
      <c r="A15" s="1" t="s">
        <v>40</v>
      </c>
      <c r="B15" s="8">
        <v>6</v>
      </c>
      <c r="C15" s="16" t="s">
        <v>90</v>
      </c>
      <c r="D15" s="12">
        <v>0.43</v>
      </c>
      <c r="E15" s="15" t="s">
        <v>61</v>
      </c>
      <c r="F15" s="16"/>
      <c r="G15" s="19"/>
      <c r="H15" s="1"/>
    </row>
    <row r="16" ht="40.7" customHeight="1" spans="1:8">
      <c r="A16" s="1" t="s">
        <v>40</v>
      </c>
      <c r="B16" s="8">
        <v>7</v>
      </c>
      <c r="C16" s="13" t="s">
        <v>82</v>
      </c>
      <c r="D16" s="14">
        <v>0.7</v>
      </c>
      <c r="E16" s="15" t="s">
        <v>71</v>
      </c>
      <c r="F16" s="16"/>
      <c r="G16" s="19"/>
      <c r="H16" s="1"/>
    </row>
    <row r="17" ht="27" spans="2:7">
      <c r="B17" s="8">
        <v>8</v>
      </c>
      <c r="C17" s="13" t="s">
        <v>86</v>
      </c>
      <c r="D17" s="14">
        <v>0.6</v>
      </c>
      <c r="E17" s="20"/>
      <c r="F17" s="16"/>
      <c r="G17" s="19"/>
    </row>
    <row r="18" ht="40.5" spans="2:7">
      <c r="B18" s="8">
        <v>9</v>
      </c>
      <c r="C18" s="13" t="s">
        <v>72</v>
      </c>
      <c r="D18" s="21">
        <v>0.82</v>
      </c>
      <c r="E18" s="22"/>
      <c r="F18" s="18"/>
      <c r="G18" s="18"/>
    </row>
    <row r="19" ht="27" spans="2:7">
      <c r="B19" s="8">
        <v>10</v>
      </c>
      <c r="C19" s="23" t="s">
        <v>95</v>
      </c>
      <c r="D19" s="17">
        <v>1.02</v>
      </c>
      <c r="E19" s="18"/>
      <c r="F19" s="18"/>
      <c r="G19" s="18"/>
    </row>
    <row r="20" ht="27" spans="2:7">
      <c r="B20" s="24">
        <v>11</v>
      </c>
      <c r="C20" s="25" t="s">
        <v>99</v>
      </c>
      <c r="D20" s="26">
        <v>0.4</v>
      </c>
      <c r="E20" s="27"/>
      <c r="F20" s="27"/>
      <c r="G20" s="27"/>
    </row>
    <row r="21" ht="40.5" spans="1:7">
      <c r="A21" s="18"/>
      <c r="B21" s="28">
        <v>12</v>
      </c>
      <c r="C21" s="29" t="s">
        <v>102</v>
      </c>
      <c r="D21" s="30">
        <v>1.26</v>
      </c>
      <c r="E21" s="18"/>
      <c r="F21" s="18"/>
      <c r="G21" s="18"/>
    </row>
    <row r="22" ht="40.5" spans="1:7">
      <c r="A22" s="18"/>
      <c r="B22" s="28">
        <v>13</v>
      </c>
      <c r="C22" s="29" t="s">
        <v>106</v>
      </c>
      <c r="D22" s="30">
        <v>1.7</v>
      </c>
      <c r="E22" s="18"/>
      <c r="F22" s="18"/>
      <c r="G22" s="18"/>
    </row>
    <row r="23" ht="40.5" spans="1:7">
      <c r="A23" s="18"/>
      <c r="B23" s="28">
        <v>14</v>
      </c>
      <c r="C23" s="29" t="s">
        <v>111</v>
      </c>
      <c r="D23" s="30">
        <v>0.5</v>
      </c>
      <c r="E23" s="18"/>
      <c r="F23" s="18"/>
      <c r="G23" s="18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表1-2 新增地方政府专项债券情况表</vt:lpstr>
      <vt:lpstr>表2-2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阳艺</cp:lastModifiedBy>
  <dcterms:created xsi:type="dcterms:W3CDTF">2020-06-29T03:28:00Z</dcterms:created>
  <dcterms:modified xsi:type="dcterms:W3CDTF">2023-06-20T02:28:25Z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