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犍为县2018年—2020年脱贫攻坚项目库汇总表" sheetId="4" r:id="rId1"/>
    <sheet name="犍为县2018年度脱贫攻坚项目库" sheetId="2" r:id="rId2"/>
    <sheet name="犍为县2019年度脱贫攻坚项目库" sheetId="3" r:id="rId3"/>
    <sheet name="犍为县2020年度脱贫攻坚项目库" sheetId="1" r:id="rId4"/>
    <sheet name="犍为县2020年财政专项扶贫到户项目汇总表" sheetId="5" r:id="rId5"/>
  </sheets>
  <definedNames>
    <definedName name="_xlnm._FilterDatabase" localSheetId="1" hidden="1">犍为县2018年度脱贫攻坚项目库!$A$2:$O$57</definedName>
    <definedName name="_xlnm._FilterDatabase" localSheetId="2" hidden="1">犍为县2019年度脱贫攻坚项目库!$A$2:$O$69</definedName>
    <definedName name="_xlnm._FilterDatabase" localSheetId="3" hidden="1">犍为县2020年度脱贫攻坚项目库!$A$2:$N$13</definedName>
  </definedNames>
  <calcPr calcId="144525"/>
</workbook>
</file>

<file path=xl/sharedStrings.xml><?xml version="1.0" encoding="utf-8"?>
<sst xmlns="http://schemas.openxmlformats.org/spreadsheetml/2006/main" count="1693" uniqueCount="316">
  <si>
    <t>犍为县2018年—2020年脱贫攻坚项目库汇总表</t>
  </si>
  <si>
    <t>区(县)</t>
  </si>
  <si>
    <t>年度</t>
  </si>
  <si>
    <t>项目个数</t>
  </si>
  <si>
    <t>项目涉及领域</t>
  </si>
  <si>
    <t>投资总额
（万元）</t>
  </si>
  <si>
    <t>其中财政资金
（万元）</t>
  </si>
  <si>
    <t>其他资金</t>
  </si>
  <si>
    <r>
      <rPr>
        <sz val="12"/>
        <rFont val="宋体"/>
        <charset val="134"/>
      </rPr>
      <t>犍为县</t>
    </r>
  </si>
  <si>
    <r>
      <rPr>
        <sz val="12"/>
        <rFont val="Arial"/>
        <charset val="134"/>
      </rPr>
      <t>2018</t>
    </r>
    <r>
      <rPr>
        <sz val="12"/>
        <rFont val="宋体"/>
        <charset val="134"/>
      </rPr>
      <t>年</t>
    </r>
  </si>
  <si>
    <t>犍为县</t>
  </si>
  <si>
    <r>
      <rPr>
        <sz val="12"/>
        <rFont val="Arial"/>
        <charset val="134"/>
      </rPr>
      <t>2019</t>
    </r>
    <r>
      <rPr>
        <sz val="12"/>
        <rFont val="宋体"/>
        <charset val="134"/>
      </rPr>
      <t>年</t>
    </r>
  </si>
  <si>
    <r>
      <rPr>
        <sz val="12"/>
        <rFont val="Arial"/>
        <charset val="134"/>
      </rPr>
      <t>2020</t>
    </r>
    <r>
      <rPr>
        <sz val="12"/>
        <rFont val="宋体"/>
        <charset val="134"/>
      </rPr>
      <t>年</t>
    </r>
  </si>
  <si>
    <t>合计</t>
  </si>
  <si>
    <r>
      <rPr>
        <b/>
        <sz val="22"/>
        <rFont val="宋体"/>
        <charset val="134"/>
      </rPr>
      <t>犍为县脱贫攻坚</t>
    </r>
    <r>
      <rPr>
        <b/>
        <sz val="22"/>
        <rFont val="Courier New"/>
        <charset val="134"/>
      </rPr>
      <t>2018</t>
    </r>
    <r>
      <rPr>
        <b/>
        <sz val="22"/>
        <rFont val="宋体"/>
        <charset val="134"/>
      </rPr>
      <t>年度项目库</t>
    </r>
  </si>
  <si>
    <t>序号</t>
  </si>
  <si>
    <t>项目类型</t>
  </si>
  <si>
    <t>项目子类型</t>
  </si>
  <si>
    <t>项目名称</t>
  </si>
  <si>
    <t>项目地点</t>
  </si>
  <si>
    <t>项目预算总投资（万元）</t>
  </si>
  <si>
    <t>其中：财政专项扶贫资金(万元)</t>
  </si>
  <si>
    <t>项目状态</t>
  </si>
  <si>
    <t>规划年度</t>
  </si>
  <si>
    <t>是否纳入年度项目实施计划</t>
  </si>
  <si>
    <t>项目归属</t>
  </si>
  <si>
    <t>实施单位名称</t>
  </si>
  <si>
    <t>公开方式</t>
  </si>
  <si>
    <t>是否形成可固化资产</t>
  </si>
  <si>
    <t>产业项目</t>
  </si>
  <si>
    <t>种植养殖加工服务</t>
  </si>
  <si>
    <t>犍为县_产业项目_犍为县2018年第一批省级财政专项扶贫资金到户产业发展和到户基础设施改善项目</t>
  </si>
  <si>
    <t>项目实施</t>
  </si>
  <si>
    <t>2018</t>
  </si>
  <si>
    <t>是</t>
  </si>
  <si>
    <t>巩固提升类项目</t>
  </si>
  <si>
    <t>犍为县扶贫移民局</t>
  </si>
  <si>
    <t>村务公开栏,网站</t>
  </si>
  <si>
    <t/>
  </si>
  <si>
    <t>犍为县_产业项目_犍为县2018年贫困家庭奋进计划产业发展奖补资金</t>
  </si>
  <si>
    <t>各乡镇</t>
  </si>
  <si>
    <t>其他</t>
  </si>
  <si>
    <t>犍为县_产业项目_犍为县2018年省级财政专项扶贫资金（扶贫村产业扶持基金）项目</t>
  </si>
  <si>
    <t>犍为县农业局</t>
  </si>
  <si>
    <t>就业扶贫</t>
  </si>
  <si>
    <t>外出务工补助</t>
  </si>
  <si>
    <t>犍为县_就业扶贫_犍为县2018年贫困家庭奋进计划（外出务工）奖补项目</t>
  </si>
  <si>
    <t>项目乡镇</t>
  </si>
  <si>
    <t>就业创业补助</t>
  </si>
  <si>
    <t>犍为县_就业扶贫_犍为县2018年贫困劳动力创业奖补</t>
  </si>
  <si>
    <t>犍为县就业服务管理局</t>
  </si>
  <si>
    <t>网站</t>
  </si>
  <si>
    <t>公益岗位</t>
  </si>
  <si>
    <t>犍为县_公益岗位_犍为县2018年公益性岗位补贴</t>
  </si>
  <si>
    <t>否</t>
  </si>
  <si>
    <t>教育扶贫</t>
  </si>
  <si>
    <t>享受"雨露计划"职业教育补助</t>
  </si>
  <si>
    <t>犍为县_教育扶贫_犍为县2018年度雨露计划学生补助</t>
  </si>
  <si>
    <t>其他教育扶贫</t>
  </si>
  <si>
    <t>犍为县_教育扶贫_犍为县2018年春季贫困对象学前教育保教费减免资助项目</t>
  </si>
  <si>
    <t>教育局</t>
  </si>
  <si>
    <t>村务公开栏</t>
  </si>
  <si>
    <t>犍为县_教育扶贫_犍为县2018年贫困对象秋季学前教育保教费减免资助项目</t>
  </si>
  <si>
    <t>犍为县_教育扶贫_犍为县2018年春季贫困对象职业高中学段建档立卡资助项目</t>
  </si>
  <si>
    <t>犍为县_教育扶贫_犍为县2018年秋季贫困对象职业高中学段资助项目</t>
  </si>
  <si>
    <t>犍为县_教育扶贫_犍为县2018年贫困对象春季普通高中学段资助项目</t>
  </si>
  <si>
    <t>犍为县_教育扶贫_犍为县2018年贫困对象秋季普通高中资助项目</t>
  </si>
  <si>
    <t>犍为县_教育扶贫_犍为县2018年贫困对象春季义教阶段教育资助项目</t>
  </si>
  <si>
    <t>犍为县_教育扶贫_犍为县2018年贫困对象秋季义教阶段教育资助项目</t>
  </si>
  <si>
    <t>犍为县_教育扶贫_犍为县2018年春季贫困对象高等教育阶段学生教育救助项目</t>
  </si>
  <si>
    <t>犍为县_教育扶贫_犍为县2018年秋季贫困对象高等教育阶段学生教育救助项目</t>
  </si>
  <si>
    <t>健康扶贫</t>
  </si>
  <si>
    <t>参加城乡居民基本医疗保险</t>
  </si>
  <si>
    <t>犍为县_健康扶贫_犍为县2018年贫困人口代缴医疗保险</t>
  </si>
  <si>
    <t>社保局</t>
  </si>
  <si>
    <t>接受医疗救助</t>
  </si>
  <si>
    <t>犍为县_健康扶贫_2018年犍为卫生扶贫救助基金</t>
  </si>
  <si>
    <t>犍为卫生健康局</t>
  </si>
  <si>
    <t>犍为县_健康扶贫_2018年乐山市医药爱心扶贫基金</t>
  </si>
  <si>
    <t>危房改造</t>
  </si>
  <si>
    <t>农村危房改造</t>
  </si>
  <si>
    <t>犍为县_危房改造_2018</t>
  </si>
  <si>
    <t>解决"两不愁三保障"项目</t>
  </si>
  <si>
    <t>住建局</t>
  </si>
  <si>
    <t>金融扶贫</t>
  </si>
  <si>
    <t>扶贫小额信贷贴息</t>
  </si>
  <si>
    <t>犍为县_金融扶贫_犍为县2018年度扶贫小额信贷贴息</t>
  </si>
  <si>
    <t>移民局</t>
  </si>
  <si>
    <t>犍为县_金融扶贫_犍为县2018年度易地扶贫搬迁贴息</t>
  </si>
  <si>
    <t>生活条件改善</t>
  </si>
  <si>
    <t>入户路改造</t>
  </si>
  <si>
    <t>犍为县_生活条件改善_犍为县2018年第二批省级财政专项扶贫资金到户项目（入户路和院坝硬化）</t>
  </si>
  <si>
    <t>各项目乡镇</t>
  </si>
  <si>
    <t>解决安全饮水</t>
  </si>
  <si>
    <t>犍为县_生活条件改善_犍为县2014-2017年已脱贫户“回头看”“回头帮”饮水安全项目</t>
  </si>
  <si>
    <t>犍为县水利电力技术推广中心</t>
  </si>
  <si>
    <t>犍为县_生活条件改善_犍为县2018年脱贫攻坚饮水安全项目</t>
  </si>
  <si>
    <t>厨房厕所圈舍等改造</t>
  </si>
  <si>
    <t>犍为县_生活条件改善_2018年建档立卡贫困户改厨改厕</t>
  </si>
  <si>
    <t>综合保障性扶贫</t>
  </si>
  <si>
    <t>享受农村居民最低生活保障</t>
  </si>
  <si>
    <t>犍为县_综合保障性扶贫_2018年贫困对象低保兜底</t>
  </si>
  <si>
    <t>犍为县民政局</t>
  </si>
  <si>
    <t>享受特困人员救助供养</t>
  </si>
  <si>
    <t>犍为县_综合保障性扶贫_2018年贫困对象特困救助供养</t>
  </si>
  <si>
    <t>参加城乡居民基本养老保险</t>
  </si>
  <si>
    <t>犍为县_综合保障性扶贫_2018年代缴精准扶贫对象城乡居民养老保险</t>
  </si>
  <si>
    <t>接受临时救助</t>
  </si>
  <si>
    <t>犍为县_综合保障性扶贫_2018年临时救助</t>
  </si>
  <si>
    <t>犍为县_综合保障性扶贫_2018年残疾人扶贫对象生活补贴</t>
  </si>
  <si>
    <t>犍为县残联</t>
  </si>
  <si>
    <t>村基础设施</t>
  </si>
  <si>
    <t>通生活用电</t>
  </si>
  <si>
    <t>犍为县_村基础设施_寿保乡四房村农网改造项目</t>
  </si>
  <si>
    <t>2019</t>
  </si>
  <si>
    <t>川犍电力</t>
  </si>
  <si>
    <t>犍为县_村基础设施_纪家乡长沙村农网改造项目</t>
  </si>
  <si>
    <t>犍为县_村基础设施_玉屏乡金钱村农网改造项目</t>
  </si>
  <si>
    <t>犍为县_村基础设施_双溪乡硝水村2018年农网改造项目</t>
  </si>
  <si>
    <t>犍为县_村基础设施_犍为县2018年第一批省级财政专项扶贫资金到村补短板项目</t>
  </si>
  <si>
    <t>玉屏乡、纪家乡</t>
  </si>
  <si>
    <t>犍为县_村基础设施_犍为县2018年市列重点片区扶贫产业发展资金项目</t>
  </si>
  <si>
    <t>犍为县_村基础设施_犍为县2018年省级财政专项扶贫资金资产收益扶贫项目</t>
  </si>
  <si>
    <t>敖家镇</t>
  </si>
  <si>
    <t>村公共服务</t>
  </si>
  <si>
    <t>村卫生室标准化建设</t>
  </si>
  <si>
    <t>犍为县_村公共服务_犍为县2018年市县列贫困村卫生室改建项目（泉水镇、龙孔镇、玉屏乡、同兴乡、大兴乡、南阳乡）</t>
  </si>
  <si>
    <t>项目管理费</t>
  </si>
  <si>
    <t>犍为县_项目管理费_犍为县2018年国家子系统信息咨询服务费用</t>
  </si>
  <si>
    <t>无</t>
  </si>
  <si>
    <t>易地扶贫搬迁</t>
  </si>
  <si>
    <t>集中安置</t>
  </si>
  <si>
    <t>犍为县-芭沟镇_易地扶贫搬迁_芭沟镇2018年易地搬迁</t>
  </si>
  <si>
    <t>三井社区</t>
  </si>
  <si>
    <t>分散安置</t>
  </si>
  <si>
    <t>犍为县-大兴乡_易地扶贫搬迁_大兴乡易地搬迁分散安置投亲靠友-刘星六</t>
  </si>
  <si>
    <t>犍为县-大兴乡_易地扶贫搬迁_大兴乡分散安置投亲靠友-董洪相</t>
  </si>
  <si>
    <t>犍为县-金石井镇_易地扶贫搬迁_金石井镇2018年易地搬迁一期</t>
  </si>
  <si>
    <t>万年村</t>
  </si>
  <si>
    <t>犍为县-金石井镇_易地扶贫搬迁_金石井镇2018年易地搬迁集中安置点二期</t>
  </si>
  <si>
    <t>冶官社区</t>
  </si>
  <si>
    <t>犍为县-金石井镇_易地扶贫搬迁_金石井镇2018年易地搬迁分散安置</t>
  </si>
  <si>
    <t>犍为县-九井乡_易地扶贫搬迁_九井乡2018年集中安置</t>
  </si>
  <si>
    <t>九井街道社区</t>
  </si>
  <si>
    <t>犍为县-九井乡_易地扶贫搬迁_九井乡2018年分散安置（投亲靠友）</t>
  </si>
  <si>
    <t>犍为县-九井乡_易地扶贫搬迁_九井乡2018年分散安置</t>
  </si>
  <si>
    <t>犍为县-龙孔镇_易地扶贫搬迁_龙孔镇2018年集中安置</t>
  </si>
  <si>
    <t>石燕村</t>
  </si>
  <si>
    <t>犍为县-罗城镇_易地扶贫搬迁_罗城镇2018年易地搬迁集中安置</t>
  </si>
  <si>
    <t>罗城镇</t>
  </si>
  <si>
    <t>犍为县-寿保乡_易地扶贫搬迁_寿保乡2018年易地搬迁分散安置</t>
  </si>
  <si>
    <t>犍为县-下渡乡_易地扶贫搬迁_2018下渡乡分散安置</t>
  </si>
  <si>
    <t>犍为县-玉屏乡_易地扶贫搬迁_2018年易地扶贫搬迁项目</t>
  </si>
  <si>
    <r>
      <rPr>
        <b/>
        <sz val="22"/>
        <rFont val="宋体"/>
        <charset val="134"/>
      </rPr>
      <t>犍为县</t>
    </r>
    <r>
      <rPr>
        <b/>
        <sz val="22"/>
        <rFont val="Courier New"/>
        <charset val="134"/>
      </rPr>
      <t>2019</t>
    </r>
    <r>
      <rPr>
        <b/>
        <sz val="22"/>
        <rFont val="宋体"/>
        <charset val="134"/>
      </rPr>
      <t>年度脱贫攻坚项目库</t>
    </r>
  </si>
  <si>
    <t>犍为县_产业项目_犍为县2019年度财政专项扶贫资金上半年到户产业发展项目</t>
  </si>
  <si>
    <t>30个乡镇</t>
  </si>
  <si>
    <t>犍为县_产业项目_犍为县2019年财政专项扶贫中期调整（下半年）到户产业发展项目</t>
  </si>
  <si>
    <t>犍为县_就业扶贫_犍为县2019年贫困劳动力创业奖补</t>
  </si>
  <si>
    <t>犍为县就业创业促进中心</t>
  </si>
  <si>
    <t>技能培训</t>
  </si>
  <si>
    <t>犍为县_就业扶贫_犍为县2019年贫困劳动力短期实用技术培训生活费补贴</t>
  </si>
  <si>
    <t>就业创业促进中心</t>
  </si>
  <si>
    <t>犍为县_教育扶贫_犍为县2019年度雨露计划学生补助</t>
  </si>
  <si>
    <t>犍为县扶贫开发局</t>
  </si>
  <si>
    <t>犍为县_教育扶贫_犍为县2019年春季贫困对象学前教育保教费资助项目</t>
  </si>
  <si>
    <t>犍为县_教育扶贫_犍为县2019年秋季贫困对象学前教育保教费减免资助项目</t>
  </si>
  <si>
    <t>犍为县_教育扶贫_犍为县2019年春季贫困对象职业高中学段资助项目</t>
  </si>
  <si>
    <t>犍为县_教育扶贫_犍为县2019年秋季贫困对象职业高中学段资助项目</t>
  </si>
  <si>
    <t>犍为县_教育扶贫_犍为县2019年春季普通高中国家助学金资助项目</t>
  </si>
  <si>
    <t>犍为县_教育扶贫_犍为县2019年秋季普通高中国家助学金资助项目</t>
  </si>
  <si>
    <t>犍为县_教育扶贫_犍为县2019年贫困对象春季义教阶段教育资助项目</t>
  </si>
  <si>
    <t>犍为县_教育扶贫_犍为县2019年贫困对象秋季义教阶段教育资助项目</t>
  </si>
  <si>
    <t>犍为县_教育扶贫_犍为县2019年春季贫困对象高等教育阶段学生教育救助项目</t>
  </si>
  <si>
    <t>犍为县_教育扶贫_犍为县2019年秋季贫困对象高等教育阶段学生教育救助项目</t>
  </si>
  <si>
    <t>犍为县_健康扶贫_2019年建档立卡贫困人员代缴居民基本医疗保险</t>
  </si>
  <si>
    <t>犍为县_健康扶贫_2019年犍为卫生扶贫救助基金</t>
  </si>
  <si>
    <t>犍为县卫生健康局</t>
  </si>
  <si>
    <t>犍为县_健康扶贫_2019年犍为县建档立卡贫困人员医疗救助</t>
  </si>
  <si>
    <t>医疗保障局</t>
  </si>
  <si>
    <t>犍为县_危房改造_2019</t>
  </si>
  <si>
    <t>犍为县_金融扶贫_犍为县2019年度扶贫小额信贷贴息</t>
  </si>
  <si>
    <t>犍为县_金融扶贫_犍为县2019年易地扶贫搬迁贴息项目</t>
  </si>
  <si>
    <t>犍为县农业农村局</t>
  </si>
  <si>
    <t>犍为县_生活条件改善_2019年度财政专项扶贫资金上半年生产生活条件改善（入户路和院坝）项目</t>
  </si>
  <si>
    <t>相关乡镇</t>
  </si>
  <si>
    <t>犍为县_生活条件改善_2019年财政专项扶贫资金中期调整下半年到户生产生活条件改善（入户路、院坝、厕所以及房屋修缮）</t>
  </si>
  <si>
    <t>犍为县_综合保障性扶贫_2019贫困对象低保兜底</t>
  </si>
  <si>
    <t>犍为县_综合保障性扶贫_2019年贫困对象特困救助供养</t>
  </si>
  <si>
    <t>犍为县_综合保障性扶贫_2019年残疾人贫困对象生活补贴</t>
  </si>
  <si>
    <t>犍为县_综合保障性扶贫_残疾人扶贫对象生活补贴</t>
  </si>
  <si>
    <t>犍为县残疾人联合会</t>
  </si>
  <si>
    <t>犍为县_综合保障性扶贫_2019年临时救助</t>
  </si>
  <si>
    <t>通村、组硬化路及护栏</t>
  </si>
  <si>
    <t>犍为县_村基础设施_犍为县2019年财政专项扶贫中期调整资金村组道路硬化项目（马庙乡白果村、藕花村组道路硬化2.828公里）</t>
  </si>
  <si>
    <t>马庙乡</t>
  </si>
  <si>
    <t>马庙乡藕花村</t>
  </si>
  <si>
    <t>犍为县_村基础设施_犍为县2019年财政专项扶贫中期调整资金村组道路硬化项目（新民镇金凤村、新云村村组道路硬化.2.094公里）</t>
  </si>
  <si>
    <t>新民镇</t>
  </si>
  <si>
    <t>新民镇新云村、金凤村</t>
  </si>
  <si>
    <t>犍为县_村基础设施_犍为县2019年财政专项扶贫中期调整资金村组道路硬化项目（纪家乡长沙村2019年村组道路硬化2.2公里）</t>
  </si>
  <si>
    <t>纪家乡</t>
  </si>
  <si>
    <t>长沙村</t>
  </si>
  <si>
    <t>犍为县_村基础设施_犍为县2019年财政专项扶贫中期调整资金村组道路硬化项目（金石井镇五四村、罗城镇铁岭村、幸福村村组道路硬化3.3576公里）</t>
  </si>
  <si>
    <t>罗城镇、金石井镇</t>
  </si>
  <si>
    <t>犍为县_村基础设施_犍为县2019年财政专项扶贫中期调整资金村组道路硬化项目（塘坝乡塘房村联村路硬化1.504公里）</t>
  </si>
  <si>
    <t>塘坝乡</t>
  </si>
  <si>
    <t>塘房村</t>
  </si>
  <si>
    <t>犍为县_村基础设施_芭沟镇水星寨村村组道路硬化（5.19公里）</t>
  </si>
  <si>
    <t>芭沟镇</t>
  </si>
  <si>
    <t>水星寨村</t>
  </si>
  <si>
    <t>犍为县_村基础设施_犍为县2019年贫困对象户户通项目</t>
  </si>
  <si>
    <t>犍为县文广新局</t>
  </si>
  <si>
    <t>犍为县_项目管理费_犍为县2019年财政专项扶贫项目管理费</t>
  </si>
  <si>
    <t>犍为县-敖家镇_综合保障性扶贫_2019年度贫困对象养老保险代缴项目</t>
  </si>
  <si>
    <t>犍为县-芭沟镇_综合保障性扶贫_芭沟镇2019年贫困对象养老保险代缴</t>
  </si>
  <si>
    <t>犍为县-大兴乡_综合保障性扶贫_2019年大兴乡度贫困对象养老保险代缴项目</t>
  </si>
  <si>
    <t>大兴乡</t>
  </si>
  <si>
    <t>犍为县-定文镇_综合保障性扶贫_2019年定文镇贫困对象代缴养老保险</t>
  </si>
  <si>
    <t>定文镇</t>
  </si>
  <si>
    <t>犍为县-伏龙乡_综合保障性扶贫_2019年城乡居民基本养老保险</t>
  </si>
  <si>
    <t>伏龙乡</t>
  </si>
  <si>
    <t>犍为县-公平乡_综合保障性扶贫_2019年公平乡农村居民养老保险代缴</t>
  </si>
  <si>
    <t>公平乡</t>
  </si>
  <si>
    <t>犍为县公平乡人民政府</t>
  </si>
  <si>
    <t>犍为县-纪家乡_综合保障性扶贫_纪家乡2019年贫困对象养老保险代缴项目</t>
  </si>
  <si>
    <t>犍为县-金石井镇_综合保障性扶贫_2019年度贫困对象养老保险代缴项目</t>
  </si>
  <si>
    <t>金石井镇</t>
  </si>
  <si>
    <t>金石井镇人民政府</t>
  </si>
  <si>
    <t>犍为县-九井乡_综合保障性扶贫_2019年度贫困对象养老保险代缴项目</t>
  </si>
  <si>
    <t>九井乡</t>
  </si>
  <si>
    <t>犍为县-龙孔镇_综合保障性扶贫_龙孔镇2019年贫困对象养老保险代缴项目</t>
  </si>
  <si>
    <t>龙孔镇</t>
  </si>
  <si>
    <t>龙孔镇政府</t>
  </si>
  <si>
    <t>犍为县-罗城镇_综合保障性扶贫_罗城镇2019年代缴贫困户养老保险</t>
  </si>
  <si>
    <t>犍为县-马庙乡_综合保障性扶贫_2019年代缴城乡居民养老保险</t>
  </si>
  <si>
    <t>犍为县社保局</t>
  </si>
  <si>
    <t>犍为县-岷东乡_综合保障性扶贫_2019岷东乡贫困对象城乡居民养老保险代缴</t>
  </si>
  <si>
    <t>岷东乡</t>
  </si>
  <si>
    <t>犍为县-南阳乡_综合保障性扶贫_2019年度贫困对象养老保险代缴项目</t>
  </si>
  <si>
    <t>南阳乡</t>
  </si>
  <si>
    <t>犍为县-清溪镇_综合保障性扶贫_清溪镇2019年 参加城乡居民基本养老保险</t>
  </si>
  <si>
    <t>清溪镇</t>
  </si>
  <si>
    <t>清溪镇人民政府</t>
  </si>
  <si>
    <t>犍为县-泉水镇_综合保障性扶贫_泉水镇2019年精准扶贫养老保险代缴项目</t>
  </si>
  <si>
    <t>泉水镇</t>
  </si>
  <si>
    <t>犍为县-石溪镇_综合保障性扶贫_石溪镇2019年度贫困对象养老保险代缴项目</t>
  </si>
  <si>
    <t>石溪镇</t>
  </si>
  <si>
    <t>犍为县-寿保乡_综合保障性扶贫_代缴城乡居民养老保险</t>
  </si>
  <si>
    <t>寿保乡</t>
  </si>
  <si>
    <t>犍为县-双溪乡_综合保障性扶贫_2019年度双溪乡贫困对象养老保险代缴项目</t>
  </si>
  <si>
    <t>双溪乡</t>
  </si>
  <si>
    <t>双溪乡人民政府</t>
  </si>
  <si>
    <t>犍为县-塘坝乡_综合保障性扶贫_塘坝乡2019年贫困对象养老保险代缴项目</t>
  </si>
  <si>
    <t>犍为县-铁炉乡_综合保障性扶贫_2019年铁炉乡财政代缴城乡基本养老保险</t>
  </si>
  <si>
    <t>铁炉乡</t>
  </si>
  <si>
    <t>县社保局</t>
  </si>
  <si>
    <t>犍为县-同兴乡_综合保障性扶贫_同兴乡2019年城乡居民基本养老保险</t>
  </si>
  <si>
    <t>同兴乡</t>
  </si>
  <si>
    <t>同兴乡人民政府</t>
  </si>
  <si>
    <t>犍为县-舞雩乡_综合保障性扶贫_舞雩乡2019年度贫困对象养老保险代缴项目</t>
  </si>
  <si>
    <t>舞雩乡</t>
  </si>
  <si>
    <t>犍为县-下渡乡_综合保障性扶贫_下渡乡2019年度贫困对象养老保险代缴</t>
  </si>
  <si>
    <t>下渡乡</t>
  </si>
  <si>
    <t>下渡乡人民政府</t>
  </si>
  <si>
    <t>犍为县-孝姑镇_综合保障性扶贫_孝姑镇2019年代缴贫困对象养老保险</t>
  </si>
  <si>
    <t>孝姑镇</t>
  </si>
  <si>
    <t>犍为县-新民镇_综合保障性扶贫_新民镇2019年度贫困对象养老保险代缴项目</t>
  </si>
  <si>
    <t>犍为县-新盛乡_综合保障性扶贫_新盛乡2019年度贫困对象养老保险代缴项目</t>
  </si>
  <si>
    <t>新盛乡</t>
  </si>
  <si>
    <t>新盛乡人民政府</t>
  </si>
  <si>
    <t xml:space="preserve">犍为县-玉津镇_综合保障性扶贫_2019年玉津镇为建档立卡贫困户代缴城乡居民养老保险 </t>
  </si>
  <si>
    <t>玉津镇</t>
  </si>
  <si>
    <t>犍为县-玉屏乡_综合保障性扶贫_2019年贫困户养老保险代缴项目</t>
  </si>
  <si>
    <t>玉屏乡</t>
  </si>
  <si>
    <t>犍为县-榨鼓乡_综合保障性扶贫_榨鼓乡2019年建档立卡贫困户基本养老保险代缴</t>
  </si>
  <si>
    <t>榨鼓乡</t>
  </si>
  <si>
    <r>
      <rPr>
        <b/>
        <sz val="22"/>
        <rFont val="宋体"/>
        <charset val="134"/>
      </rPr>
      <t>犍为县脱贫攻坚</t>
    </r>
    <r>
      <rPr>
        <b/>
        <sz val="22"/>
        <rFont val="Courier New"/>
        <charset val="134"/>
      </rPr>
      <t>2020</t>
    </r>
    <r>
      <rPr>
        <b/>
        <sz val="22"/>
        <rFont val="宋体"/>
        <charset val="134"/>
      </rPr>
      <t>年度项目库</t>
    </r>
  </si>
  <si>
    <t>犍为县_产业项目_犍为县2020年财政专项扶贫到户项目（产业发展和生产生活条件改善）</t>
  </si>
  <si>
    <t>2020</t>
  </si>
  <si>
    <t>犍为县_教育扶贫_犍为县2020年雨露计划学生补助</t>
  </si>
  <si>
    <t>犍为县_健康扶贫_犍为县2020年贫困对象医保代缴</t>
  </si>
  <si>
    <t>新建</t>
  </si>
  <si>
    <t>犍为县_金融扶贫_犍为县2020年扶贫小额信贷贴息项目</t>
  </si>
  <si>
    <t>犍为县_金融扶贫_犍为县2020年易地扶贫搬迁贴息项目</t>
  </si>
  <si>
    <t xml:space="preserve">犍为县_综合保障性扶贫_2020年贫困对象低保兜底 </t>
  </si>
  <si>
    <t>犍为县_综合保障性扶贫_2020年特困对象救助供养</t>
  </si>
  <si>
    <t>犍为县_综合保障性扶贫_2020年代缴精准扶贫对象城乡居民养老保险</t>
  </si>
  <si>
    <t>犍为县_综合保障性扶贫_2020年临时救助</t>
  </si>
  <si>
    <t>犍为县_村基础设施_犍为县2020年财政专项扶贫资金项目（大兴镇青和村、太阳坡村、新云村、仁义村道路硬化项目）</t>
  </si>
  <si>
    <t>犍为县_村基础设施_犍为县2020年财政专项扶贫资金项目（石溪镇联盟村道路硬化2公里）</t>
  </si>
  <si>
    <t>犍为县2020年度财政专项扶贫资金项目到户到人汇总表</t>
  </si>
  <si>
    <t>填报单位：犍为县农业农村局</t>
  </si>
  <si>
    <t>乡（镇）</t>
  </si>
  <si>
    <t>涉及村数</t>
  </si>
  <si>
    <t>贫困户数</t>
  </si>
  <si>
    <t>贫困人数</t>
  </si>
  <si>
    <t>规划总投资（万元）</t>
  </si>
  <si>
    <t>种植业</t>
  </si>
  <si>
    <t>养殖业</t>
  </si>
  <si>
    <t>生产生活补短板</t>
  </si>
  <si>
    <t>规划投资
（万元）</t>
  </si>
  <si>
    <t>规划投资（万元）</t>
  </si>
  <si>
    <t>入户路</t>
  </si>
  <si>
    <t>院坝（平方米）</t>
  </si>
  <si>
    <t>小计</t>
  </si>
  <si>
    <t>国家投入</t>
  </si>
  <si>
    <t>其他投入</t>
  </si>
  <si>
    <t>面积（平方米</t>
  </si>
  <si>
    <t>九井镇</t>
  </si>
  <si>
    <t>寿保镇</t>
  </si>
  <si>
    <t>双溪镇</t>
  </si>
  <si>
    <t>铁炉镇</t>
  </si>
  <si>
    <t>舞雩镇</t>
  </si>
  <si>
    <t>玉屏镇</t>
  </si>
  <si>
    <t>26</t>
  </si>
  <si>
    <t>大兴镇</t>
  </si>
</sst>
</file>

<file path=xl/styles.xml><?xml version="1.0" encoding="utf-8"?>
<styleSheet xmlns="http://schemas.openxmlformats.org/spreadsheetml/2006/main">
  <numFmts count="11">
    <numFmt numFmtId="42" formatCode="_ &quot;￥&quot;* #,##0_ ;_ &quot;￥&quot;* \-#,##0_ ;_ &quot;￥&quot;* &quot;-&quot;_ ;_ @_ "/>
    <numFmt numFmtId="176" formatCode="0.0000_ "/>
    <numFmt numFmtId="177" formatCode="0_);[Red]\(0\)"/>
    <numFmt numFmtId="178" formatCode="0.00_);[Red]\(0.00\)"/>
    <numFmt numFmtId="44" formatCode="_ &quot;￥&quot;* #,##0.00_ ;_ &quot;￥&quot;* \-#,##0.00_ ;_ &quot;￥&quot;* &quot;-&quot;??_ ;_ @_ "/>
    <numFmt numFmtId="41" formatCode="_ * #,##0_ ;_ * \-#,##0_ ;_ * &quot;-&quot;_ ;_ @_ "/>
    <numFmt numFmtId="43" formatCode="_ * #,##0.00_ ;_ * \-#,##0.00_ ;_ * &quot;-&quot;??_ ;_ @_ "/>
    <numFmt numFmtId="179" formatCode="0.0000_);[Red]\(0.0000\)"/>
    <numFmt numFmtId="180" formatCode="0.00_ "/>
    <numFmt numFmtId="181" formatCode="0.000_ "/>
    <numFmt numFmtId="182" formatCode="0_ "/>
  </numFmts>
  <fonts count="39">
    <font>
      <sz val="10"/>
      <name val="Arial"/>
      <charset val="134"/>
    </font>
    <font>
      <sz val="22"/>
      <name val="方正小标宋简体"/>
      <charset val="134"/>
    </font>
    <font>
      <sz val="10"/>
      <name val="黑体"/>
      <charset val="134"/>
    </font>
    <font>
      <sz val="9"/>
      <name val="宋体"/>
      <charset val="134"/>
    </font>
    <font>
      <sz val="12"/>
      <name val="宋体"/>
      <charset val="134"/>
    </font>
    <font>
      <sz val="12"/>
      <color theme="1"/>
      <name val="宋体"/>
      <charset val="134"/>
      <scheme val="minor"/>
    </font>
    <font>
      <sz val="12"/>
      <name val="宋体"/>
      <charset val="134"/>
      <scheme val="major"/>
    </font>
    <font>
      <sz val="12"/>
      <color indexed="8"/>
      <name val="宋体"/>
      <charset val="134"/>
    </font>
    <font>
      <sz val="20"/>
      <name val="方正小标宋简体"/>
      <charset val="134"/>
    </font>
    <font>
      <sz val="12"/>
      <name val="宋体"/>
      <charset val="134"/>
      <scheme val="minor"/>
    </font>
    <font>
      <b/>
      <sz val="22"/>
      <name val="Courier New"/>
      <charset val="134"/>
    </font>
    <font>
      <sz val="22"/>
      <name val="Arial"/>
      <charset val="134"/>
    </font>
    <font>
      <b/>
      <sz val="11"/>
      <name val="Courier New"/>
      <charset val="134"/>
    </font>
    <font>
      <b/>
      <sz val="11"/>
      <name val="宋体"/>
      <charset val="134"/>
    </font>
    <font>
      <sz val="10"/>
      <name val="Courier New"/>
      <charset val="134"/>
    </font>
    <font>
      <sz val="10"/>
      <name val="宋体"/>
      <charset val="134"/>
    </font>
    <font>
      <sz val="20"/>
      <name val="宋体"/>
      <charset val="134"/>
    </font>
    <font>
      <sz val="12"/>
      <name val="Arial"/>
      <charset val="134"/>
    </font>
    <font>
      <sz val="11"/>
      <color theme="1"/>
      <name val="宋体"/>
      <charset val="134"/>
      <scheme val="minor"/>
    </font>
    <font>
      <u/>
      <sz val="11"/>
      <color rgb="FF80008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b/>
      <sz val="22"/>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18" fillId="0" borderId="0" applyFont="0" applyFill="0" applyBorder="0" applyAlignment="0" applyProtection="0">
      <alignment vertical="center"/>
    </xf>
    <xf numFmtId="0" fontId="20" fillId="6" borderId="0" applyNumberFormat="0" applyBorder="0" applyAlignment="0" applyProtection="0">
      <alignment vertical="center"/>
    </xf>
    <xf numFmtId="0" fontId="21" fillId="7" borderId="20"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20" fillId="4" borderId="0" applyNumberFormat="0" applyBorder="0" applyAlignment="0" applyProtection="0">
      <alignment vertical="center"/>
    </xf>
    <xf numFmtId="0" fontId="22" fillId="9" borderId="0" applyNumberFormat="0" applyBorder="0" applyAlignment="0" applyProtection="0">
      <alignment vertical="center"/>
    </xf>
    <xf numFmtId="43" fontId="18" fillId="0" borderId="0" applyFont="0" applyFill="0" applyBorder="0" applyAlignment="0" applyProtection="0">
      <alignment vertical="center"/>
    </xf>
    <xf numFmtId="0" fontId="23" fillId="11" borderId="0" applyNumberFormat="0" applyBorder="0" applyAlignment="0" applyProtection="0">
      <alignment vertical="center"/>
    </xf>
    <xf numFmtId="0" fontId="24" fillId="0" borderId="0" applyNumberFormat="0" applyFill="0" applyBorder="0" applyAlignment="0" applyProtection="0">
      <alignment vertical="center"/>
    </xf>
    <xf numFmtId="9" fontId="18" fillId="0" borderId="0" applyFont="0" applyFill="0" applyBorder="0" applyAlignment="0" applyProtection="0">
      <alignment vertical="center"/>
    </xf>
    <xf numFmtId="0" fontId="19" fillId="0" borderId="0" applyNumberFormat="0" applyFill="0" applyBorder="0" applyAlignment="0" applyProtection="0">
      <alignment vertical="center"/>
    </xf>
    <xf numFmtId="0" fontId="18" fillId="12" borderId="21" applyNumberFormat="0" applyFont="0" applyAlignment="0" applyProtection="0">
      <alignment vertical="center"/>
    </xf>
    <xf numFmtId="0" fontId="23" fillId="14"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24" applyNumberFormat="0" applyFill="0" applyAlignment="0" applyProtection="0">
      <alignment vertical="center"/>
    </xf>
    <xf numFmtId="0" fontId="35" fillId="0" borderId="24" applyNumberFormat="0" applyFill="0" applyAlignment="0" applyProtection="0">
      <alignment vertical="center"/>
    </xf>
    <xf numFmtId="0" fontId="23" fillId="17" borderId="0" applyNumberFormat="0" applyBorder="0" applyAlignment="0" applyProtection="0">
      <alignment vertical="center"/>
    </xf>
    <xf numFmtId="0" fontId="26" fillId="0" borderId="26" applyNumberFormat="0" applyFill="0" applyAlignment="0" applyProtection="0">
      <alignment vertical="center"/>
    </xf>
    <xf numFmtId="0" fontId="23" fillId="18" borderId="0" applyNumberFormat="0" applyBorder="0" applyAlignment="0" applyProtection="0">
      <alignment vertical="center"/>
    </xf>
    <xf numFmtId="0" fontId="36" fillId="15" borderId="27" applyNumberFormat="0" applyAlignment="0" applyProtection="0">
      <alignment vertical="center"/>
    </xf>
    <xf numFmtId="0" fontId="28" fillId="15" borderId="20" applyNumberFormat="0" applyAlignment="0" applyProtection="0">
      <alignment vertical="center"/>
    </xf>
    <xf numFmtId="0" fontId="30" fillId="16" borderId="22" applyNumberFormat="0" applyAlignment="0" applyProtection="0">
      <alignment vertical="center"/>
    </xf>
    <xf numFmtId="0" fontId="20" fillId="19" borderId="0" applyNumberFormat="0" applyBorder="0" applyAlignment="0" applyProtection="0">
      <alignment vertical="center"/>
    </xf>
    <xf numFmtId="0" fontId="23" fillId="20" borderId="0" applyNumberFormat="0" applyBorder="0" applyAlignment="0" applyProtection="0">
      <alignment vertical="center"/>
    </xf>
    <xf numFmtId="0" fontId="32" fillId="0" borderId="23" applyNumberFormat="0" applyFill="0" applyAlignment="0" applyProtection="0">
      <alignment vertical="center"/>
    </xf>
    <xf numFmtId="0" fontId="34" fillId="0" borderId="25" applyNumberFormat="0" applyFill="0" applyAlignment="0" applyProtection="0">
      <alignment vertical="center"/>
    </xf>
    <xf numFmtId="0" fontId="37" fillId="22" borderId="0" applyNumberFormat="0" applyBorder="0" applyAlignment="0" applyProtection="0">
      <alignment vertical="center"/>
    </xf>
    <xf numFmtId="0" fontId="25" fillId="13" borderId="0" applyNumberFormat="0" applyBorder="0" applyAlignment="0" applyProtection="0">
      <alignment vertical="center"/>
    </xf>
    <xf numFmtId="0" fontId="20" fillId="5" borderId="0" applyNumberFormat="0" applyBorder="0" applyAlignment="0" applyProtection="0">
      <alignment vertical="center"/>
    </xf>
    <xf numFmtId="0" fontId="23"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1" borderId="0" applyNumberFormat="0" applyBorder="0" applyAlignment="0" applyProtection="0">
      <alignment vertical="center"/>
    </xf>
    <xf numFmtId="0" fontId="20" fillId="8" borderId="0" applyNumberFormat="0" applyBorder="0" applyAlignment="0" applyProtection="0">
      <alignment vertical="center"/>
    </xf>
    <xf numFmtId="0" fontId="23" fillId="23" borderId="0" applyNumberFormat="0" applyBorder="0" applyAlignment="0" applyProtection="0">
      <alignment vertical="center"/>
    </xf>
    <xf numFmtId="0" fontId="23"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3" fillId="31" borderId="0" applyNumberFormat="0" applyBorder="0" applyAlignment="0" applyProtection="0">
      <alignment vertical="center"/>
    </xf>
    <xf numFmtId="0" fontId="20" fillId="3" borderId="0" applyNumberFormat="0" applyBorder="0" applyAlignment="0" applyProtection="0">
      <alignment vertical="center"/>
    </xf>
    <xf numFmtId="0" fontId="23" fillId="10" borderId="0" applyNumberFormat="0" applyBorder="0" applyAlignment="0" applyProtection="0">
      <alignment vertical="center"/>
    </xf>
    <xf numFmtId="0" fontId="23" fillId="27" borderId="0" applyNumberFormat="0" applyBorder="0" applyAlignment="0" applyProtection="0">
      <alignment vertical="center"/>
    </xf>
    <xf numFmtId="0" fontId="20" fillId="32" borderId="0" applyNumberFormat="0" applyBorder="0" applyAlignment="0" applyProtection="0">
      <alignment vertical="center"/>
    </xf>
    <xf numFmtId="0" fontId="23" fillId="33" borderId="0" applyNumberFormat="0" applyBorder="0" applyAlignment="0" applyProtection="0">
      <alignment vertical="center"/>
    </xf>
    <xf numFmtId="0" fontId="4" fillId="0" borderId="0">
      <alignment vertical="center"/>
    </xf>
  </cellStyleXfs>
  <cellXfs count="68">
    <xf numFmtId="0" fontId="0" fillId="0" borderId="0" xfId="0"/>
    <xf numFmtId="0" fontId="0" fillId="0" borderId="0" xfId="0" applyAlignment="1">
      <alignment vertical="center"/>
    </xf>
    <xf numFmtId="0" fontId="1" fillId="2" borderId="0" xfId="49" applyFont="1" applyFill="1" applyAlignment="1">
      <alignment horizontal="center" vertical="center" wrapText="1"/>
    </xf>
    <xf numFmtId="0" fontId="2" fillId="2" borderId="1" xfId="49" applyFont="1" applyFill="1" applyBorder="1" applyAlignment="1">
      <alignment horizontal="left" vertical="center" wrapText="1"/>
    </xf>
    <xf numFmtId="0" fontId="3" fillId="2" borderId="2" xfId="49" applyFont="1" applyFill="1" applyBorder="1" applyAlignment="1">
      <alignment horizontal="center" vertical="center" wrapText="1"/>
    </xf>
    <xf numFmtId="0" fontId="3" fillId="2" borderId="3" xfId="49" applyFont="1" applyFill="1" applyBorder="1" applyAlignment="1">
      <alignment horizontal="center" vertical="center" wrapText="1"/>
    </xf>
    <xf numFmtId="177" fontId="3" fillId="2" borderId="3" xfId="49" applyNumberFormat="1" applyFont="1" applyFill="1" applyBorder="1" applyAlignment="1">
      <alignment horizontal="center" vertical="center" wrapText="1"/>
    </xf>
    <xf numFmtId="179" fontId="3" fillId="2" borderId="4" xfId="49" applyNumberFormat="1" applyFont="1" applyFill="1" applyBorder="1" applyAlignment="1">
      <alignment horizontal="center" vertical="center" wrapText="1"/>
    </xf>
    <xf numFmtId="179" fontId="3" fillId="2" borderId="5" xfId="49" applyNumberFormat="1" applyFont="1" applyFill="1" applyBorder="1" applyAlignment="1">
      <alignment horizontal="center" vertical="center" wrapText="1"/>
    </xf>
    <xf numFmtId="179" fontId="3" fillId="2" borderId="6" xfId="49" applyNumberFormat="1" applyFont="1" applyFill="1" applyBorder="1" applyAlignment="1">
      <alignment horizontal="center" vertical="center" wrapText="1"/>
    </xf>
    <xf numFmtId="0" fontId="3" fillId="2" borderId="7" xfId="49" applyFont="1" applyFill="1" applyBorder="1" applyAlignment="1">
      <alignment horizontal="center" vertical="center" wrapText="1"/>
    </xf>
    <xf numFmtId="0" fontId="3" fillId="2" borderId="8" xfId="49" applyFont="1" applyFill="1" applyBorder="1" applyAlignment="1">
      <alignment horizontal="center" vertical="center" wrapText="1"/>
    </xf>
    <xf numFmtId="179" fontId="3" fillId="2" borderId="9" xfId="49" applyNumberFormat="1" applyFont="1" applyFill="1" applyBorder="1" applyAlignment="1">
      <alignment horizontal="center" vertical="center" wrapText="1"/>
    </xf>
    <xf numFmtId="179" fontId="3" fillId="2" borderId="0" xfId="49" applyNumberFormat="1" applyFont="1" applyFill="1" applyBorder="1" applyAlignment="1">
      <alignment horizontal="center" vertical="center" wrapText="1"/>
    </xf>
    <xf numFmtId="179" fontId="3" fillId="2" borderId="10" xfId="49" applyNumberFormat="1" applyFont="1" applyFill="1" applyBorder="1" applyAlignment="1">
      <alignment horizontal="center" vertical="center" wrapText="1"/>
    </xf>
    <xf numFmtId="179" fontId="3" fillId="2" borderId="11" xfId="49" applyNumberFormat="1" applyFont="1" applyFill="1" applyBorder="1" applyAlignment="1">
      <alignment horizontal="center" vertical="center" wrapText="1"/>
    </xf>
    <xf numFmtId="179" fontId="3" fillId="2" borderId="1" xfId="49" applyNumberFormat="1" applyFont="1" applyFill="1" applyBorder="1" applyAlignment="1">
      <alignment horizontal="center" vertical="center" wrapText="1"/>
    </xf>
    <xf numFmtId="179" fontId="3" fillId="2" borderId="12" xfId="49" applyNumberFormat="1" applyFont="1" applyFill="1" applyBorder="1" applyAlignment="1">
      <alignment horizontal="center" vertical="center" wrapText="1"/>
    </xf>
    <xf numFmtId="0" fontId="3" fillId="2" borderId="13" xfId="49" applyFont="1" applyFill="1" applyBorder="1" applyAlignment="1">
      <alignment horizontal="center" vertical="center" wrapText="1"/>
    </xf>
    <xf numFmtId="179" fontId="3" fillId="2" borderId="13" xfId="49" applyNumberFormat="1" applyFont="1" applyFill="1" applyBorder="1" applyAlignment="1">
      <alignment horizontal="center" vertical="center" wrapText="1"/>
    </xf>
    <xf numFmtId="0" fontId="4" fillId="2" borderId="3" xfId="49" applyFont="1" applyFill="1" applyBorder="1" applyAlignment="1">
      <alignment horizontal="center" vertical="center" wrapText="1"/>
    </xf>
    <xf numFmtId="0" fontId="4" fillId="2" borderId="13" xfId="49" applyFont="1" applyFill="1" applyBorder="1" applyAlignment="1">
      <alignment horizontal="center" vertical="center" wrapText="1"/>
    </xf>
    <xf numFmtId="176" fontId="4" fillId="2" borderId="13" xfId="49" applyNumberFormat="1" applyFont="1" applyFill="1" applyBorder="1" applyAlignment="1">
      <alignment horizontal="center" vertical="center" wrapText="1"/>
    </xf>
    <xf numFmtId="0" fontId="5" fillId="0" borderId="3" xfId="0" applyFont="1" applyBorder="1" applyAlignment="1">
      <alignment horizontal="center" vertical="center"/>
    </xf>
    <xf numFmtId="176" fontId="5" fillId="0" borderId="3" xfId="0" applyNumberFormat="1" applyFont="1" applyBorder="1" applyAlignment="1">
      <alignment horizontal="center" vertical="center"/>
    </xf>
    <xf numFmtId="0" fontId="5" fillId="0" borderId="3" xfId="0" applyFont="1" applyBorder="1" applyAlignment="1">
      <alignment horizontal="center" vertical="center" wrapText="1"/>
    </xf>
    <xf numFmtId="176" fontId="5" fillId="0" borderId="3" xfId="0" applyNumberFormat="1" applyFont="1" applyBorder="1" applyAlignment="1">
      <alignment horizontal="center" vertical="center" wrapText="1"/>
    </xf>
    <xf numFmtId="0" fontId="4" fillId="0" borderId="3" xfId="49" applyFont="1" applyFill="1" applyBorder="1" applyAlignment="1">
      <alignment horizontal="center" vertical="center" wrapText="1"/>
    </xf>
    <xf numFmtId="180" fontId="4" fillId="0" borderId="13" xfId="49" applyNumberFormat="1" applyFont="1" applyFill="1" applyBorder="1" applyAlignment="1">
      <alignment horizontal="center" vertical="center" wrapText="1"/>
    </xf>
    <xf numFmtId="0" fontId="5" fillId="0" borderId="3" xfId="0" applyNumberFormat="1" applyFont="1" applyBorder="1" applyAlignment="1">
      <alignment horizontal="center" vertical="center"/>
    </xf>
    <xf numFmtId="179" fontId="6" fillId="0" borderId="3" xfId="49" applyNumberFormat="1" applyFont="1" applyFill="1" applyBorder="1" applyAlignment="1">
      <alignment horizontal="center" vertical="center" wrapText="1"/>
    </xf>
    <xf numFmtId="0" fontId="7" fillId="0" borderId="3" xfId="0" applyFont="1" applyBorder="1" applyAlignment="1">
      <alignment horizontal="center" vertical="center"/>
    </xf>
    <xf numFmtId="176" fontId="7" fillId="0" borderId="3" xfId="0" applyNumberFormat="1" applyFont="1" applyBorder="1" applyAlignment="1">
      <alignment horizontal="center" vertical="center"/>
    </xf>
    <xf numFmtId="49" fontId="5" fillId="0" borderId="3" xfId="0" applyNumberFormat="1" applyFont="1" applyBorder="1" applyAlignment="1">
      <alignment horizontal="center" vertical="center"/>
    </xf>
    <xf numFmtId="180" fontId="2" fillId="2" borderId="1" xfId="49" applyNumberFormat="1" applyFont="1" applyFill="1" applyBorder="1" applyAlignment="1">
      <alignment horizontal="left" vertical="center" wrapText="1"/>
    </xf>
    <xf numFmtId="179" fontId="8" fillId="2" borderId="0" xfId="49" applyNumberFormat="1" applyFont="1" applyFill="1" applyAlignment="1">
      <alignment horizontal="center" vertical="center" wrapText="1"/>
    </xf>
    <xf numFmtId="0" fontId="3" fillId="2" borderId="14" xfId="49" applyFont="1" applyFill="1" applyBorder="1" applyAlignment="1">
      <alignment horizontal="center" vertical="center" wrapText="1"/>
    </xf>
    <xf numFmtId="180" fontId="3" fillId="2" borderId="3" xfId="49" applyNumberFormat="1" applyFont="1" applyFill="1" applyBorder="1" applyAlignment="1">
      <alignment horizontal="center" vertical="center" wrapText="1"/>
    </xf>
    <xf numFmtId="178" fontId="3" fillId="2" borderId="3" xfId="49" applyNumberFormat="1" applyFont="1" applyFill="1" applyBorder="1" applyAlignment="1">
      <alignment horizontal="center" vertical="center" wrapText="1"/>
    </xf>
    <xf numFmtId="179" fontId="3" fillId="2" borderId="3" xfId="49" applyNumberFormat="1" applyFont="1" applyFill="1" applyBorder="1" applyAlignment="1">
      <alignment horizontal="center" vertical="center" wrapText="1"/>
    </xf>
    <xf numFmtId="181" fontId="4" fillId="0" borderId="13" xfId="49" applyNumberFormat="1" applyFont="1" applyFill="1" applyBorder="1" applyAlignment="1">
      <alignment horizontal="center" vertical="center" wrapText="1"/>
    </xf>
    <xf numFmtId="181" fontId="4" fillId="0" borderId="3" xfId="49" applyNumberFormat="1" applyFont="1" applyFill="1" applyBorder="1" applyAlignment="1">
      <alignment horizontal="center" vertical="center" wrapText="1"/>
    </xf>
    <xf numFmtId="178" fontId="8" fillId="2" borderId="0" xfId="49" applyNumberFormat="1" applyFont="1" applyFill="1" applyAlignment="1">
      <alignment horizontal="center" vertical="center" wrapText="1"/>
    </xf>
    <xf numFmtId="0" fontId="8" fillId="2" borderId="0" xfId="49" applyFont="1" applyFill="1" applyAlignment="1">
      <alignment horizontal="center" vertical="center" wrapText="1"/>
    </xf>
    <xf numFmtId="178" fontId="3" fillId="2" borderId="15" xfId="49" applyNumberFormat="1" applyFont="1" applyFill="1" applyBorder="1" applyAlignment="1">
      <alignment horizontal="center" vertical="center" wrapText="1"/>
    </xf>
    <xf numFmtId="182" fontId="5" fillId="0" borderId="3" xfId="0" applyNumberFormat="1" applyFont="1" applyBorder="1" applyAlignment="1">
      <alignment horizontal="center" vertical="center"/>
    </xf>
    <xf numFmtId="0" fontId="9" fillId="0" borderId="3" xfId="0" applyFont="1" applyFill="1" applyBorder="1" applyAlignment="1">
      <alignment horizontal="center" vertical="center"/>
    </xf>
    <xf numFmtId="177" fontId="6" fillId="0" borderId="3" xfId="49" applyNumberFormat="1" applyFont="1" applyFill="1" applyBorder="1" applyAlignment="1">
      <alignment horizontal="center" vertical="center" wrapText="1"/>
    </xf>
    <xf numFmtId="0" fontId="0" fillId="0" borderId="0" xfId="0" applyAlignment="1">
      <alignment wrapText="1"/>
    </xf>
    <xf numFmtId="0" fontId="10" fillId="0" borderId="16" xfId="0" applyFont="1" applyBorder="1" applyAlignment="1">
      <alignment horizontal="center" vertical="center" wrapText="1"/>
    </xf>
    <xf numFmtId="0" fontId="11" fillId="0" borderId="0" xfId="0" applyFont="1" applyAlignment="1">
      <alignment wrapText="1"/>
    </xf>
    <xf numFmtId="0" fontId="12" fillId="0" borderId="16" xfId="0" applyFont="1" applyBorder="1" applyAlignment="1">
      <alignment horizontal="center" vertical="center" wrapText="1"/>
    </xf>
    <xf numFmtId="0" fontId="13"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0" fillId="0" borderId="3" xfId="0" applyBorder="1" applyAlignment="1">
      <alignment horizontal="center" vertical="center" wrapText="1"/>
    </xf>
    <xf numFmtId="0" fontId="14" fillId="0" borderId="19" xfId="0" applyFont="1" applyBorder="1" applyAlignment="1">
      <alignment horizontal="center" vertical="center" wrapText="1"/>
    </xf>
    <xf numFmtId="0" fontId="15" fillId="0" borderId="16" xfId="0" applyFont="1" applyBorder="1" applyAlignment="1">
      <alignment horizontal="center" vertical="center" wrapText="1"/>
    </xf>
    <xf numFmtId="0" fontId="10" fillId="0" borderId="16" xfId="0" applyFont="1" applyBorder="1" applyAlignment="1">
      <alignment horizontal="center" vertical="center"/>
    </xf>
    <xf numFmtId="0" fontId="11" fillId="0" borderId="0" xfId="0" applyFont="1"/>
    <xf numFmtId="0" fontId="0" fillId="0" borderId="3" xfId="0" applyBorder="1" applyAlignment="1">
      <alignment horizontal="center" vertical="center"/>
    </xf>
    <xf numFmtId="0" fontId="15" fillId="0" borderId="19" xfId="0" applyFont="1" applyBorder="1" applyAlignment="1">
      <alignment horizontal="center" vertical="center" wrapText="1"/>
    </xf>
    <xf numFmtId="0" fontId="16" fillId="0" borderId="0" xfId="0" applyFont="1" applyAlignment="1">
      <alignment horizontal="center" vertical="center"/>
    </xf>
    <xf numFmtId="0" fontId="4"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4" fillId="0" borderId="3" xfId="0" applyFont="1" applyBorder="1" applyAlignment="1">
      <alignment horizontal="center" vertical="center"/>
    </xf>
    <xf numFmtId="0" fontId="17" fillId="0" borderId="3"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27"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tabSelected="1" workbookViewId="0">
      <selection activeCell="G3" sqref="G3"/>
    </sheetView>
  </sheetViews>
  <sheetFormatPr defaultColWidth="9" defaultRowHeight="12.75" outlineLevelRow="5" outlineLevelCol="6"/>
  <cols>
    <col min="1" max="1" width="13.2857142857143" customWidth="1"/>
    <col min="2" max="2" width="10.2857142857143" customWidth="1"/>
    <col min="3" max="4" width="19" customWidth="1"/>
    <col min="5" max="5" width="28.4285714285714" customWidth="1"/>
    <col min="6" max="6" width="20.7142857142857" customWidth="1"/>
    <col min="7" max="7" width="22.2857142857143" customWidth="1"/>
  </cols>
  <sheetData>
    <row r="1" ht="48.75" customHeight="1" spans="1:7">
      <c r="A1" s="63" t="s">
        <v>0</v>
      </c>
      <c r="B1" s="63"/>
      <c r="C1" s="63"/>
      <c r="D1" s="63"/>
      <c r="E1" s="63"/>
      <c r="F1" s="63"/>
      <c r="G1" s="63"/>
    </row>
    <row r="2" ht="36" customHeight="1" spans="1:7">
      <c r="A2" s="64" t="s">
        <v>1</v>
      </c>
      <c r="B2" s="64" t="s">
        <v>2</v>
      </c>
      <c r="C2" s="64" t="s">
        <v>3</v>
      </c>
      <c r="D2" s="64" t="s">
        <v>4</v>
      </c>
      <c r="E2" s="64" t="s">
        <v>5</v>
      </c>
      <c r="F2" s="64" t="s">
        <v>6</v>
      </c>
      <c r="G2" s="64" t="s">
        <v>7</v>
      </c>
    </row>
    <row r="3" ht="66" customHeight="1" spans="1:7">
      <c r="A3" s="65" t="s">
        <v>8</v>
      </c>
      <c r="B3" s="65" t="s">
        <v>9</v>
      </c>
      <c r="C3" s="65">
        <v>55</v>
      </c>
      <c r="D3" s="65">
        <v>13</v>
      </c>
      <c r="E3" s="65">
        <v>15013.2408</v>
      </c>
      <c r="F3" s="65">
        <v>15013.2408</v>
      </c>
      <c r="G3" s="65"/>
    </row>
    <row r="4" ht="66" customHeight="1" spans="1:7">
      <c r="A4" s="64" t="s">
        <v>10</v>
      </c>
      <c r="B4" s="65" t="s">
        <v>11</v>
      </c>
      <c r="C4" s="65">
        <v>67</v>
      </c>
      <c r="D4" s="65">
        <v>10</v>
      </c>
      <c r="E4" s="65">
        <v>8364.9576</v>
      </c>
      <c r="F4" s="65">
        <v>8364.9576</v>
      </c>
      <c r="G4" s="65"/>
    </row>
    <row r="5" ht="66" customHeight="1" spans="1:7">
      <c r="A5" s="64" t="s">
        <v>10</v>
      </c>
      <c r="B5" s="65" t="s">
        <v>12</v>
      </c>
      <c r="C5" s="65">
        <v>11</v>
      </c>
      <c r="D5" s="65">
        <v>6</v>
      </c>
      <c r="E5" s="65">
        <v>8467.5731</v>
      </c>
      <c r="F5" s="65">
        <f>E5-G5</f>
        <v>7542.1673</v>
      </c>
      <c r="G5" s="65">
        <v>925.4058</v>
      </c>
    </row>
    <row r="6" ht="66" customHeight="1" spans="1:7">
      <c r="A6" s="66" t="s">
        <v>13</v>
      </c>
      <c r="B6" s="67"/>
      <c r="C6" s="67">
        <f>SUM(C3:C5)</f>
        <v>133</v>
      </c>
      <c r="D6" s="67"/>
      <c r="E6" s="67">
        <f>SUM(E3:E5)</f>
        <v>31845.7715</v>
      </c>
      <c r="F6" s="67">
        <f>SUM(F3:F5)</f>
        <v>30920.3657</v>
      </c>
      <c r="G6" s="67">
        <f>SUM(G3:G5)</f>
        <v>925.4058</v>
      </c>
    </row>
  </sheetData>
  <mergeCells count="2">
    <mergeCell ref="A1:G1"/>
    <mergeCell ref="A6:B6"/>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7"/>
  <sheetViews>
    <sheetView workbookViewId="0">
      <selection activeCell="I13" sqref="I13"/>
    </sheetView>
  </sheetViews>
  <sheetFormatPr defaultColWidth="9" defaultRowHeight="12.75"/>
  <cols>
    <col min="1" max="1" width="7.28571428571429" customWidth="1"/>
    <col min="2" max="2" width="10.5714285714286" customWidth="1"/>
    <col min="3" max="3" width="13.7142857142857" customWidth="1"/>
    <col min="4" max="4" width="20.4285714285714" customWidth="1"/>
    <col min="5" max="5" width="31.1428571428571" customWidth="1"/>
    <col min="7" max="7" width="11.2857142857143" customWidth="1"/>
    <col min="8" max="8" width="13.4285714285714" customWidth="1"/>
    <col min="9" max="9" width="11.4285714285714" customWidth="1"/>
  </cols>
  <sheetData>
    <row r="1" ht="29.25" spans="1:15">
      <c r="A1" s="59" t="s">
        <v>14</v>
      </c>
      <c r="B1" s="60"/>
      <c r="C1" s="60"/>
      <c r="D1" s="60"/>
      <c r="E1" s="60"/>
      <c r="F1" s="60"/>
      <c r="G1" s="60"/>
      <c r="H1" s="60"/>
      <c r="I1" s="60"/>
      <c r="J1" s="60"/>
      <c r="K1" s="60"/>
      <c r="L1" s="60"/>
      <c r="M1" s="60"/>
      <c r="N1" s="60"/>
      <c r="O1" s="60"/>
    </row>
    <row r="2" ht="54" spans="1:15">
      <c r="A2" s="51" t="s">
        <v>15</v>
      </c>
      <c r="B2" s="52" t="s">
        <v>1</v>
      </c>
      <c r="C2" s="51" t="s">
        <v>16</v>
      </c>
      <c r="D2" s="51" t="s">
        <v>17</v>
      </c>
      <c r="E2" s="51" t="s">
        <v>18</v>
      </c>
      <c r="F2" s="51" t="s">
        <v>19</v>
      </c>
      <c r="G2" s="53" t="s">
        <v>20</v>
      </c>
      <c r="H2" s="53" t="s">
        <v>21</v>
      </c>
      <c r="I2" s="51" t="s">
        <v>22</v>
      </c>
      <c r="J2" s="51" t="s">
        <v>23</v>
      </c>
      <c r="K2" s="51" t="s">
        <v>24</v>
      </c>
      <c r="L2" s="51" t="s">
        <v>25</v>
      </c>
      <c r="M2" s="51" t="s">
        <v>26</v>
      </c>
      <c r="N2" s="51" t="s">
        <v>27</v>
      </c>
      <c r="O2" s="51" t="s">
        <v>28</v>
      </c>
    </row>
    <row r="3" ht="37.5" spans="1:15">
      <c r="A3" s="54">
        <v>1</v>
      </c>
      <c r="B3" s="54" t="s">
        <v>10</v>
      </c>
      <c r="C3" s="54" t="s">
        <v>29</v>
      </c>
      <c r="D3" s="54" t="s">
        <v>30</v>
      </c>
      <c r="E3" s="54" t="s">
        <v>31</v>
      </c>
      <c r="F3" s="55" t="s">
        <v>10</v>
      </c>
      <c r="G3" s="61">
        <v>468.6959</v>
      </c>
      <c r="H3" s="61">
        <v>468.6959</v>
      </c>
      <c r="I3" s="57" t="s">
        <v>32</v>
      </c>
      <c r="J3" s="54" t="s">
        <v>33</v>
      </c>
      <c r="K3" s="54" t="s">
        <v>34</v>
      </c>
      <c r="L3" s="54" t="s">
        <v>35</v>
      </c>
      <c r="M3" s="54" t="s">
        <v>36</v>
      </c>
      <c r="N3" s="54" t="s">
        <v>37</v>
      </c>
      <c r="O3" s="54" t="s">
        <v>38</v>
      </c>
    </row>
    <row r="4" ht="40.5" customHeight="1" spans="1:15">
      <c r="A4" s="54">
        <v>2</v>
      </c>
      <c r="B4" s="54" t="s">
        <v>10</v>
      </c>
      <c r="C4" s="54" t="s">
        <v>29</v>
      </c>
      <c r="D4" s="54" t="s">
        <v>30</v>
      </c>
      <c r="E4" s="54" t="s">
        <v>39</v>
      </c>
      <c r="F4" s="55" t="s">
        <v>10</v>
      </c>
      <c r="G4" s="61">
        <v>268.7935</v>
      </c>
      <c r="H4" s="61">
        <v>268.7935</v>
      </c>
      <c r="I4" s="57" t="s">
        <v>32</v>
      </c>
      <c r="J4" s="54" t="s">
        <v>33</v>
      </c>
      <c r="K4" s="54" t="s">
        <v>34</v>
      </c>
      <c r="L4" s="54" t="s">
        <v>35</v>
      </c>
      <c r="M4" s="54" t="s">
        <v>40</v>
      </c>
      <c r="N4" s="54" t="s">
        <v>37</v>
      </c>
      <c r="O4" s="54" t="s">
        <v>38</v>
      </c>
    </row>
    <row r="5" ht="37.5" spans="1:15">
      <c r="A5" s="54">
        <v>3</v>
      </c>
      <c r="B5" s="54" t="s">
        <v>10</v>
      </c>
      <c r="C5" s="54" t="s">
        <v>29</v>
      </c>
      <c r="D5" s="54" t="s">
        <v>41</v>
      </c>
      <c r="E5" s="54" t="s">
        <v>42</v>
      </c>
      <c r="F5" s="55" t="s">
        <v>10</v>
      </c>
      <c r="G5" s="61">
        <v>150</v>
      </c>
      <c r="H5" s="61">
        <v>150</v>
      </c>
      <c r="I5" s="57" t="s">
        <v>32</v>
      </c>
      <c r="J5" s="54" t="s">
        <v>33</v>
      </c>
      <c r="K5" s="54" t="s">
        <v>34</v>
      </c>
      <c r="L5" s="54" t="s">
        <v>35</v>
      </c>
      <c r="M5" s="54" t="s">
        <v>43</v>
      </c>
      <c r="N5" s="54" t="s">
        <v>37</v>
      </c>
      <c r="O5" s="54" t="s">
        <v>38</v>
      </c>
    </row>
    <row r="6" ht="37.5" spans="1:15">
      <c r="A6" s="54">
        <v>4</v>
      </c>
      <c r="B6" s="54" t="s">
        <v>10</v>
      </c>
      <c r="C6" s="54" t="s">
        <v>44</v>
      </c>
      <c r="D6" s="54" t="s">
        <v>45</v>
      </c>
      <c r="E6" s="54" t="s">
        <v>46</v>
      </c>
      <c r="F6" s="55" t="s">
        <v>10</v>
      </c>
      <c r="G6" s="61">
        <v>101.3393</v>
      </c>
      <c r="H6" s="61">
        <v>101.3393</v>
      </c>
      <c r="I6" s="57" t="s">
        <v>32</v>
      </c>
      <c r="J6" s="54" t="s">
        <v>33</v>
      </c>
      <c r="K6" s="54" t="s">
        <v>34</v>
      </c>
      <c r="L6" s="54" t="s">
        <v>35</v>
      </c>
      <c r="M6" s="54" t="s">
        <v>47</v>
      </c>
      <c r="N6" s="54" t="s">
        <v>37</v>
      </c>
      <c r="O6" s="54" t="s">
        <v>38</v>
      </c>
    </row>
    <row r="7" ht="36" spans="1:15">
      <c r="A7" s="54">
        <v>5</v>
      </c>
      <c r="B7" s="54" t="s">
        <v>10</v>
      </c>
      <c r="C7" s="54" t="s">
        <v>44</v>
      </c>
      <c r="D7" s="54" t="s">
        <v>48</v>
      </c>
      <c r="E7" s="54" t="s">
        <v>49</v>
      </c>
      <c r="F7" s="55" t="s">
        <v>10</v>
      </c>
      <c r="G7" s="61">
        <v>5</v>
      </c>
      <c r="H7" s="61"/>
      <c r="I7" s="57" t="s">
        <v>32</v>
      </c>
      <c r="J7" s="54" t="s">
        <v>33</v>
      </c>
      <c r="K7" s="54" t="s">
        <v>34</v>
      </c>
      <c r="L7" s="54" t="s">
        <v>35</v>
      </c>
      <c r="M7" s="54" t="s">
        <v>50</v>
      </c>
      <c r="N7" s="54" t="s">
        <v>51</v>
      </c>
      <c r="O7" s="54" t="s">
        <v>38</v>
      </c>
    </row>
    <row r="8" ht="36" spans="1:15">
      <c r="A8" s="54">
        <v>6</v>
      </c>
      <c r="B8" s="54" t="s">
        <v>10</v>
      </c>
      <c r="C8" s="54" t="s">
        <v>52</v>
      </c>
      <c r="D8" s="54" t="s">
        <v>52</v>
      </c>
      <c r="E8" s="54" t="s">
        <v>53</v>
      </c>
      <c r="F8" s="55" t="s">
        <v>10</v>
      </c>
      <c r="G8" s="61">
        <v>10.74</v>
      </c>
      <c r="H8" s="61"/>
      <c r="I8" s="57" t="s">
        <v>32</v>
      </c>
      <c r="J8" s="54" t="s">
        <v>33</v>
      </c>
      <c r="K8" s="54" t="s">
        <v>54</v>
      </c>
      <c r="L8" s="54" t="s">
        <v>35</v>
      </c>
      <c r="M8" s="54" t="s">
        <v>50</v>
      </c>
      <c r="N8" s="54" t="s">
        <v>51</v>
      </c>
      <c r="O8" s="54" t="s">
        <v>38</v>
      </c>
    </row>
    <row r="9" ht="25.5" spans="1:15">
      <c r="A9" s="54">
        <v>7</v>
      </c>
      <c r="B9" s="54" t="s">
        <v>10</v>
      </c>
      <c r="C9" s="54" t="s">
        <v>55</v>
      </c>
      <c r="D9" s="54" t="s">
        <v>56</v>
      </c>
      <c r="E9" s="54" t="s">
        <v>57</v>
      </c>
      <c r="F9" s="55" t="s">
        <v>10</v>
      </c>
      <c r="G9" s="61">
        <v>45.525</v>
      </c>
      <c r="H9" s="61">
        <v>45.525</v>
      </c>
      <c r="I9" s="57" t="s">
        <v>32</v>
      </c>
      <c r="J9" s="54" t="s">
        <v>33</v>
      </c>
      <c r="K9" s="54" t="s">
        <v>38</v>
      </c>
      <c r="L9" s="54" t="s">
        <v>35</v>
      </c>
      <c r="M9" s="54" t="s">
        <v>36</v>
      </c>
      <c r="N9" s="54" t="s">
        <v>37</v>
      </c>
      <c r="O9" s="54" t="s">
        <v>38</v>
      </c>
    </row>
    <row r="10" ht="37.5" spans="1:15">
      <c r="A10" s="54">
        <v>8</v>
      </c>
      <c r="B10" s="54" t="s">
        <v>10</v>
      </c>
      <c r="C10" s="54" t="s">
        <v>55</v>
      </c>
      <c r="D10" s="54" t="s">
        <v>58</v>
      </c>
      <c r="E10" s="54" t="s">
        <v>59</v>
      </c>
      <c r="F10" s="55" t="s">
        <v>10</v>
      </c>
      <c r="G10" s="61">
        <v>22.73</v>
      </c>
      <c r="H10" s="61"/>
      <c r="I10" s="57" t="s">
        <v>32</v>
      </c>
      <c r="J10" s="54" t="s">
        <v>33</v>
      </c>
      <c r="K10" s="54" t="s">
        <v>34</v>
      </c>
      <c r="L10" s="54" t="s">
        <v>35</v>
      </c>
      <c r="M10" s="54" t="s">
        <v>60</v>
      </c>
      <c r="N10" s="54" t="s">
        <v>61</v>
      </c>
      <c r="O10" s="54" t="s">
        <v>38</v>
      </c>
    </row>
    <row r="11" ht="37.5" spans="1:15">
      <c r="A11" s="54">
        <v>9</v>
      </c>
      <c r="B11" s="54" t="s">
        <v>10</v>
      </c>
      <c r="C11" s="54" t="s">
        <v>55</v>
      </c>
      <c r="D11" s="54" t="s">
        <v>58</v>
      </c>
      <c r="E11" s="54" t="s">
        <v>62</v>
      </c>
      <c r="F11" s="55" t="s">
        <v>10</v>
      </c>
      <c r="G11" s="61">
        <v>19.085</v>
      </c>
      <c r="H11" s="61"/>
      <c r="I11" s="57" t="s">
        <v>32</v>
      </c>
      <c r="J11" s="54" t="s">
        <v>33</v>
      </c>
      <c r="K11" s="54" t="s">
        <v>34</v>
      </c>
      <c r="L11" s="54" t="s">
        <v>35</v>
      </c>
      <c r="M11" s="54" t="s">
        <v>60</v>
      </c>
      <c r="N11" s="54" t="s">
        <v>61</v>
      </c>
      <c r="O11" s="54" t="s">
        <v>38</v>
      </c>
    </row>
    <row r="12" ht="37.5" spans="1:15">
      <c r="A12" s="54">
        <v>10</v>
      </c>
      <c r="B12" s="54" t="s">
        <v>10</v>
      </c>
      <c r="C12" s="54" t="s">
        <v>55</v>
      </c>
      <c r="D12" s="54" t="s">
        <v>58</v>
      </c>
      <c r="E12" s="54" t="s">
        <v>63</v>
      </c>
      <c r="F12" s="55" t="s">
        <v>10</v>
      </c>
      <c r="G12" s="61">
        <v>35.01</v>
      </c>
      <c r="H12" s="61"/>
      <c r="I12" s="57" t="s">
        <v>32</v>
      </c>
      <c r="J12" s="54" t="s">
        <v>33</v>
      </c>
      <c r="K12" s="54" t="s">
        <v>34</v>
      </c>
      <c r="L12" s="54" t="s">
        <v>35</v>
      </c>
      <c r="M12" s="54" t="s">
        <v>60</v>
      </c>
      <c r="N12" s="54" t="s">
        <v>61</v>
      </c>
      <c r="O12" s="54" t="s">
        <v>38</v>
      </c>
    </row>
    <row r="13" ht="25.5" spans="1:15">
      <c r="A13" s="54">
        <v>11</v>
      </c>
      <c r="B13" s="54" t="s">
        <v>10</v>
      </c>
      <c r="C13" s="54" t="s">
        <v>55</v>
      </c>
      <c r="D13" s="54" t="s">
        <v>58</v>
      </c>
      <c r="E13" s="54" t="s">
        <v>64</v>
      </c>
      <c r="F13" s="55" t="s">
        <v>10</v>
      </c>
      <c r="G13" s="61">
        <v>44.49</v>
      </c>
      <c r="H13" s="61"/>
      <c r="I13" s="57" t="s">
        <v>32</v>
      </c>
      <c r="J13" s="54" t="s">
        <v>33</v>
      </c>
      <c r="K13" s="54" t="s">
        <v>34</v>
      </c>
      <c r="L13" s="54" t="s">
        <v>35</v>
      </c>
      <c r="M13" s="54" t="s">
        <v>60</v>
      </c>
      <c r="N13" s="54" t="s">
        <v>61</v>
      </c>
      <c r="O13" s="54" t="s">
        <v>38</v>
      </c>
    </row>
    <row r="14" ht="25.5" spans="1:15">
      <c r="A14" s="54">
        <v>12</v>
      </c>
      <c r="B14" s="54" t="s">
        <v>10</v>
      </c>
      <c r="C14" s="54" t="s">
        <v>55</v>
      </c>
      <c r="D14" s="54" t="s">
        <v>58</v>
      </c>
      <c r="E14" s="54" t="s">
        <v>65</v>
      </c>
      <c r="F14" s="55" t="s">
        <v>10</v>
      </c>
      <c r="G14" s="61">
        <v>28.7</v>
      </c>
      <c r="H14" s="61"/>
      <c r="I14" s="57" t="s">
        <v>32</v>
      </c>
      <c r="J14" s="54" t="s">
        <v>33</v>
      </c>
      <c r="K14" s="54" t="s">
        <v>34</v>
      </c>
      <c r="L14" s="54" t="s">
        <v>35</v>
      </c>
      <c r="M14" s="54" t="s">
        <v>60</v>
      </c>
      <c r="N14" s="54" t="s">
        <v>61</v>
      </c>
      <c r="O14" s="54" t="s">
        <v>38</v>
      </c>
    </row>
    <row r="15" ht="25.5" spans="1:15">
      <c r="A15" s="54">
        <v>13</v>
      </c>
      <c r="B15" s="54" t="s">
        <v>10</v>
      </c>
      <c r="C15" s="54" t="s">
        <v>55</v>
      </c>
      <c r="D15" s="54" t="s">
        <v>58</v>
      </c>
      <c r="E15" s="54" t="s">
        <v>66</v>
      </c>
      <c r="F15" s="55" t="s">
        <v>10</v>
      </c>
      <c r="G15" s="61">
        <v>28.5</v>
      </c>
      <c r="H15" s="61"/>
      <c r="I15" s="57" t="s">
        <v>32</v>
      </c>
      <c r="J15" s="54" t="s">
        <v>33</v>
      </c>
      <c r="K15" s="54" t="s">
        <v>34</v>
      </c>
      <c r="L15" s="54" t="s">
        <v>35</v>
      </c>
      <c r="M15" s="54" t="s">
        <v>60</v>
      </c>
      <c r="N15" s="54" t="s">
        <v>61</v>
      </c>
      <c r="O15" s="54" t="s">
        <v>38</v>
      </c>
    </row>
    <row r="16" ht="25.5" spans="1:15">
      <c r="A16" s="54">
        <v>14</v>
      </c>
      <c r="B16" s="54" t="s">
        <v>10</v>
      </c>
      <c r="C16" s="54" t="s">
        <v>55</v>
      </c>
      <c r="D16" s="54" t="s">
        <v>58</v>
      </c>
      <c r="E16" s="54" t="s">
        <v>67</v>
      </c>
      <c r="F16" s="55" t="s">
        <v>10</v>
      </c>
      <c r="G16" s="61">
        <v>199.0795</v>
      </c>
      <c r="H16" s="61"/>
      <c r="I16" s="57" t="s">
        <v>32</v>
      </c>
      <c r="J16" s="54" t="s">
        <v>33</v>
      </c>
      <c r="K16" s="54" t="s">
        <v>34</v>
      </c>
      <c r="L16" s="54" t="s">
        <v>35</v>
      </c>
      <c r="M16" s="54" t="s">
        <v>60</v>
      </c>
      <c r="N16" s="54" t="s">
        <v>61</v>
      </c>
      <c r="O16" s="54" t="s">
        <v>38</v>
      </c>
    </row>
    <row r="17" ht="25.5" spans="1:15">
      <c r="A17" s="54">
        <v>15</v>
      </c>
      <c r="B17" s="54" t="s">
        <v>10</v>
      </c>
      <c r="C17" s="54" t="s">
        <v>55</v>
      </c>
      <c r="D17" s="54" t="s">
        <v>58</v>
      </c>
      <c r="E17" s="54" t="s">
        <v>68</v>
      </c>
      <c r="F17" s="55" t="s">
        <v>10</v>
      </c>
      <c r="G17" s="61">
        <v>166.4755</v>
      </c>
      <c r="H17" s="61"/>
      <c r="I17" s="57" t="s">
        <v>32</v>
      </c>
      <c r="J17" s="54" t="s">
        <v>33</v>
      </c>
      <c r="K17" s="54" t="s">
        <v>34</v>
      </c>
      <c r="L17" s="54" t="s">
        <v>35</v>
      </c>
      <c r="M17" s="54" t="s">
        <v>60</v>
      </c>
      <c r="N17" s="54" t="s">
        <v>61</v>
      </c>
      <c r="O17" s="54" t="s">
        <v>38</v>
      </c>
    </row>
    <row r="18" ht="37.5" spans="1:15">
      <c r="A18" s="54">
        <v>16</v>
      </c>
      <c r="B18" s="54" t="s">
        <v>10</v>
      </c>
      <c r="C18" s="54" t="s">
        <v>55</v>
      </c>
      <c r="D18" s="54" t="s">
        <v>58</v>
      </c>
      <c r="E18" s="54" t="s">
        <v>69</v>
      </c>
      <c r="F18" s="55" t="s">
        <v>10</v>
      </c>
      <c r="G18" s="61">
        <v>245.1189</v>
      </c>
      <c r="H18" s="61"/>
      <c r="I18" s="57" t="s">
        <v>32</v>
      </c>
      <c r="J18" s="54" t="s">
        <v>33</v>
      </c>
      <c r="K18" s="54" t="s">
        <v>34</v>
      </c>
      <c r="L18" s="54" t="s">
        <v>35</v>
      </c>
      <c r="M18" s="54" t="s">
        <v>60</v>
      </c>
      <c r="N18" s="54" t="s">
        <v>61</v>
      </c>
      <c r="O18" s="54" t="s">
        <v>38</v>
      </c>
    </row>
    <row r="19" ht="37.5" spans="1:15">
      <c r="A19" s="54">
        <v>17</v>
      </c>
      <c r="B19" s="54" t="s">
        <v>10</v>
      </c>
      <c r="C19" s="54" t="s">
        <v>55</v>
      </c>
      <c r="D19" s="54" t="s">
        <v>58</v>
      </c>
      <c r="E19" s="54" t="s">
        <v>70</v>
      </c>
      <c r="F19" s="55" t="s">
        <v>10</v>
      </c>
      <c r="G19" s="61">
        <v>245.725</v>
      </c>
      <c r="H19" s="61"/>
      <c r="I19" s="57" t="s">
        <v>32</v>
      </c>
      <c r="J19" s="54" t="s">
        <v>33</v>
      </c>
      <c r="K19" s="54" t="s">
        <v>34</v>
      </c>
      <c r="L19" s="54" t="s">
        <v>35</v>
      </c>
      <c r="M19" s="54" t="s">
        <v>60</v>
      </c>
      <c r="N19" s="54" t="s">
        <v>61</v>
      </c>
      <c r="O19" s="54" t="s">
        <v>38</v>
      </c>
    </row>
    <row r="20" ht="25.5" spans="1:15">
      <c r="A20" s="54">
        <v>18</v>
      </c>
      <c r="B20" s="54" t="s">
        <v>10</v>
      </c>
      <c r="C20" s="54" t="s">
        <v>71</v>
      </c>
      <c r="D20" s="54" t="s">
        <v>72</v>
      </c>
      <c r="E20" s="54" t="s">
        <v>73</v>
      </c>
      <c r="F20" s="55" t="s">
        <v>10</v>
      </c>
      <c r="G20" s="61">
        <v>540.98</v>
      </c>
      <c r="H20" s="61"/>
      <c r="I20" s="57" t="s">
        <v>32</v>
      </c>
      <c r="J20" s="54" t="s">
        <v>33</v>
      </c>
      <c r="K20" s="54" t="s">
        <v>34</v>
      </c>
      <c r="L20" s="54" t="s">
        <v>35</v>
      </c>
      <c r="M20" s="54" t="s">
        <v>74</v>
      </c>
      <c r="N20" s="54" t="s">
        <v>37</v>
      </c>
      <c r="O20" s="54" t="s">
        <v>38</v>
      </c>
    </row>
    <row r="21" ht="25.5" spans="1:15">
      <c r="A21" s="54">
        <v>19</v>
      </c>
      <c r="B21" s="54" t="s">
        <v>10</v>
      </c>
      <c r="C21" s="54" t="s">
        <v>71</v>
      </c>
      <c r="D21" s="54" t="s">
        <v>75</v>
      </c>
      <c r="E21" s="54" t="s">
        <v>76</v>
      </c>
      <c r="F21" s="55" t="s">
        <v>10</v>
      </c>
      <c r="G21" s="61">
        <v>130.8964</v>
      </c>
      <c r="H21" s="61"/>
      <c r="I21" s="57" t="s">
        <v>32</v>
      </c>
      <c r="J21" s="54" t="s">
        <v>33</v>
      </c>
      <c r="K21" s="54" t="s">
        <v>34</v>
      </c>
      <c r="L21" s="54" t="s">
        <v>35</v>
      </c>
      <c r="M21" s="54" t="s">
        <v>77</v>
      </c>
      <c r="N21" s="54" t="s">
        <v>61</v>
      </c>
      <c r="O21" s="54" t="s">
        <v>38</v>
      </c>
    </row>
    <row r="22" ht="25.5" spans="1:15">
      <c r="A22" s="54">
        <v>20</v>
      </c>
      <c r="B22" s="54" t="s">
        <v>10</v>
      </c>
      <c r="C22" s="54" t="s">
        <v>71</v>
      </c>
      <c r="D22" s="54" t="s">
        <v>75</v>
      </c>
      <c r="E22" s="54" t="s">
        <v>78</v>
      </c>
      <c r="F22" s="55" t="s">
        <v>10</v>
      </c>
      <c r="G22" s="61">
        <v>124.5729</v>
      </c>
      <c r="H22" s="61"/>
      <c r="I22" s="57" t="s">
        <v>32</v>
      </c>
      <c r="J22" s="54" t="s">
        <v>33</v>
      </c>
      <c r="K22" s="54" t="s">
        <v>34</v>
      </c>
      <c r="L22" s="54" t="s">
        <v>35</v>
      </c>
      <c r="M22" s="54" t="s">
        <v>77</v>
      </c>
      <c r="N22" s="54" t="s">
        <v>61</v>
      </c>
      <c r="O22" s="54" t="s">
        <v>38</v>
      </c>
    </row>
    <row r="23" ht="39" spans="1:15">
      <c r="A23" s="54">
        <v>21</v>
      </c>
      <c r="B23" s="54" t="s">
        <v>10</v>
      </c>
      <c r="C23" s="54" t="s">
        <v>79</v>
      </c>
      <c r="D23" s="54" t="s">
        <v>80</v>
      </c>
      <c r="E23" s="54" t="s">
        <v>81</v>
      </c>
      <c r="F23" s="55" t="s">
        <v>10</v>
      </c>
      <c r="G23" s="61">
        <v>2338.2</v>
      </c>
      <c r="H23" s="61"/>
      <c r="I23" s="57" t="s">
        <v>32</v>
      </c>
      <c r="J23" s="54" t="s">
        <v>33</v>
      </c>
      <c r="K23" s="54" t="s">
        <v>34</v>
      </c>
      <c r="L23" s="54" t="s">
        <v>82</v>
      </c>
      <c r="M23" s="54" t="s">
        <v>83</v>
      </c>
      <c r="N23" s="54" t="s">
        <v>61</v>
      </c>
      <c r="O23" s="54" t="s">
        <v>38</v>
      </c>
    </row>
    <row r="24" ht="25.5" spans="1:15">
      <c r="A24" s="54">
        <v>22</v>
      </c>
      <c r="B24" s="54" t="s">
        <v>10</v>
      </c>
      <c r="C24" s="54" t="s">
        <v>84</v>
      </c>
      <c r="D24" s="54" t="s">
        <v>85</v>
      </c>
      <c r="E24" s="54" t="s">
        <v>86</v>
      </c>
      <c r="F24" s="55" t="s">
        <v>10</v>
      </c>
      <c r="G24" s="61">
        <v>313.9968</v>
      </c>
      <c r="H24" s="61">
        <v>313.9968</v>
      </c>
      <c r="I24" s="57" t="s">
        <v>32</v>
      </c>
      <c r="J24" s="54" t="s">
        <v>33</v>
      </c>
      <c r="K24" s="54" t="s">
        <v>34</v>
      </c>
      <c r="L24" s="54" t="s">
        <v>35</v>
      </c>
      <c r="M24" s="54" t="s">
        <v>87</v>
      </c>
      <c r="N24" s="54" t="s">
        <v>37</v>
      </c>
      <c r="O24" s="54" t="s">
        <v>38</v>
      </c>
    </row>
    <row r="25" ht="25.5" spans="1:15">
      <c r="A25" s="54">
        <v>23</v>
      </c>
      <c r="B25" s="54" t="s">
        <v>10</v>
      </c>
      <c r="C25" s="54" t="s">
        <v>84</v>
      </c>
      <c r="D25" s="54" t="s">
        <v>41</v>
      </c>
      <c r="E25" s="54" t="s">
        <v>88</v>
      </c>
      <c r="F25" s="55" t="s">
        <v>10</v>
      </c>
      <c r="G25" s="61">
        <v>332</v>
      </c>
      <c r="H25" s="61">
        <v>332</v>
      </c>
      <c r="I25" s="57" t="s">
        <v>32</v>
      </c>
      <c r="J25" s="54" t="s">
        <v>33</v>
      </c>
      <c r="K25" s="54" t="s">
        <v>34</v>
      </c>
      <c r="L25" s="54" t="s">
        <v>35</v>
      </c>
      <c r="M25" s="54" t="s">
        <v>36</v>
      </c>
      <c r="N25" s="54" t="s">
        <v>37</v>
      </c>
      <c r="O25" s="54" t="s">
        <v>38</v>
      </c>
    </row>
    <row r="26" ht="37.5" spans="1:15">
      <c r="A26" s="54">
        <v>24</v>
      </c>
      <c r="B26" s="54" t="s">
        <v>10</v>
      </c>
      <c r="C26" s="54" t="s">
        <v>89</v>
      </c>
      <c r="D26" s="54" t="s">
        <v>90</v>
      </c>
      <c r="E26" s="54" t="s">
        <v>91</v>
      </c>
      <c r="F26" s="55" t="s">
        <v>10</v>
      </c>
      <c r="G26" s="61">
        <v>183.6968</v>
      </c>
      <c r="H26" s="61">
        <v>183.6968</v>
      </c>
      <c r="I26" s="57" t="s">
        <v>32</v>
      </c>
      <c r="J26" s="54" t="s">
        <v>33</v>
      </c>
      <c r="K26" s="54" t="s">
        <v>34</v>
      </c>
      <c r="L26" s="54" t="s">
        <v>35</v>
      </c>
      <c r="M26" s="54" t="s">
        <v>92</v>
      </c>
      <c r="N26" s="54" t="s">
        <v>37</v>
      </c>
      <c r="O26" s="54" t="s">
        <v>38</v>
      </c>
    </row>
    <row r="27" ht="48" spans="1:15">
      <c r="A27" s="54">
        <v>25</v>
      </c>
      <c r="B27" s="54" t="s">
        <v>10</v>
      </c>
      <c r="C27" s="54" t="s">
        <v>89</v>
      </c>
      <c r="D27" s="54" t="s">
        <v>93</v>
      </c>
      <c r="E27" s="54" t="s">
        <v>94</v>
      </c>
      <c r="F27" s="55" t="s">
        <v>10</v>
      </c>
      <c r="G27" s="61">
        <v>1288.5</v>
      </c>
      <c r="H27" s="61">
        <v>1001.511</v>
      </c>
      <c r="I27" s="57" t="s">
        <v>32</v>
      </c>
      <c r="J27" s="54" t="s">
        <v>33</v>
      </c>
      <c r="K27" s="54" t="s">
        <v>34</v>
      </c>
      <c r="L27" s="54" t="s">
        <v>82</v>
      </c>
      <c r="M27" s="54" t="s">
        <v>95</v>
      </c>
      <c r="N27" s="54" t="s">
        <v>61</v>
      </c>
      <c r="O27" s="54" t="s">
        <v>38</v>
      </c>
    </row>
    <row r="28" ht="48" spans="1:15">
      <c r="A28" s="54">
        <v>26</v>
      </c>
      <c r="B28" s="54" t="s">
        <v>10</v>
      </c>
      <c r="C28" s="54" t="s">
        <v>89</v>
      </c>
      <c r="D28" s="54" t="s">
        <v>93</v>
      </c>
      <c r="E28" s="54" t="s">
        <v>96</v>
      </c>
      <c r="F28" s="55" t="s">
        <v>10</v>
      </c>
      <c r="G28" s="61">
        <v>725.28</v>
      </c>
      <c r="H28" s="61">
        <v>250</v>
      </c>
      <c r="I28" s="57" t="s">
        <v>32</v>
      </c>
      <c r="J28" s="54" t="s">
        <v>33</v>
      </c>
      <c r="K28" s="54" t="s">
        <v>34</v>
      </c>
      <c r="L28" s="54" t="s">
        <v>82</v>
      </c>
      <c r="M28" s="54" t="s">
        <v>95</v>
      </c>
      <c r="N28" s="54" t="s">
        <v>61</v>
      </c>
      <c r="O28" s="54" t="s">
        <v>38</v>
      </c>
    </row>
    <row r="29" ht="25.5" spans="1:15">
      <c r="A29" s="54">
        <v>27</v>
      </c>
      <c r="B29" s="54" t="s">
        <v>10</v>
      </c>
      <c r="C29" s="54" t="s">
        <v>89</v>
      </c>
      <c r="D29" s="54" t="s">
        <v>97</v>
      </c>
      <c r="E29" s="54" t="s">
        <v>98</v>
      </c>
      <c r="F29" s="55" t="s">
        <v>10</v>
      </c>
      <c r="G29" s="61">
        <v>315.2</v>
      </c>
      <c r="H29" s="61"/>
      <c r="I29" s="57" t="s">
        <v>32</v>
      </c>
      <c r="J29" s="54" t="s">
        <v>33</v>
      </c>
      <c r="K29" s="54" t="s">
        <v>54</v>
      </c>
      <c r="L29" s="54" t="s">
        <v>35</v>
      </c>
      <c r="M29" s="54" t="s">
        <v>83</v>
      </c>
      <c r="N29" s="54" t="s">
        <v>61</v>
      </c>
      <c r="O29" s="54" t="s">
        <v>38</v>
      </c>
    </row>
    <row r="30" ht="39" spans="1:15">
      <c r="A30" s="54">
        <v>28</v>
      </c>
      <c r="B30" s="54" t="s">
        <v>10</v>
      </c>
      <c r="C30" s="54" t="s">
        <v>99</v>
      </c>
      <c r="D30" s="54" t="s">
        <v>100</v>
      </c>
      <c r="E30" s="54" t="s">
        <v>101</v>
      </c>
      <c r="F30" s="55" t="s">
        <v>10</v>
      </c>
      <c r="G30" s="61">
        <v>2950</v>
      </c>
      <c r="H30" s="61"/>
      <c r="I30" s="57" t="s">
        <v>32</v>
      </c>
      <c r="J30" s="54" t="s">
        <v>33</v>
      </c>
      <c r="K30" s="54" t="s">
        <v>34</v>
      </c>
      <c r="L30" s="54" t="s">
        <v>82</v>
      </c>
      <c r="M30" s="54" t="s">
        <v>102</v>
      </c>
      <c r="N30" s="54" t="s">
        <v>61</v>
      </c>
      <c r="O30" s="54" t="s">
        <v>38</v>
      </c>
    </row>
    <row r="31" ht="39" spans="1:15">
      <c r="A31" s="54">
        <v>29</v>
      </c>
      <c r="B31" s="54" t="s">
        <v>10</v>
      </c>
      <c r="C31" s="54" t="s">
        <v>99</v>
      </c>
      <c r="D31" s="54" t="s">
        <v>103</v>
      </c>
      <c r="E31" s="54" t="s">
        <v>104</v>
      </c>
      <c r="F31" s="55" t="s">
        <v>10</v>
      </c>
      <c r="G31" s="61">
        <v>232</v>
      </c>
      <c r="H31" s="61"/>
      <c r="I31" s="57" t="s">
        <v>32</v>
      </c>
      <c r="J31" s="54" t="s">
        <v>33</v>
      </c>
      <c r="K31" s="54" t="s">
        <v>34</v>
      </c>
      <c r="L31" s="54" t="s">
        <v>82</v>
      </c>
      <c r="M31" s="54" t="s">
        <v>102</v>
      </c>
      <c r="N31" s="54" t="s">
        <v>61</v>
      </c>
      <c r="O31" s="54" t="s">
        <v>38</v>
      </c>
    </row>
    <row r="32" ht="39" spans="1:15">
      <c r="A32" s="54">
        <v>30</v>
      </c>
      <c r="B32" s="54" t="s">
        <v>10</v>
      </c>
      <c r="C32" s="54" t="s">
        <v>99</v>
      </c>
      <c r="D32" s="54" t="s">
        <v>105</v>
      </c>
      <c r="E32" s="54" t="s">
        <v>106</v>
      </c>
      <c r="F32" s="55" t="s">
        <v>10</v>
      </c>
      <c r="G32" s="61">
        <v>109.43</v>
      </c>
      <c r="H32" s="61"/>
      <c r="I32" s="57" t="s">
        <v>32</v>
      </c>
      <c r="J32" s="54" t="s">
        <v>33</v>
      </c>
      <c r="K32" s="54" t="s">
        <v>54</v>
      </c>
      <c r="L32" s="54" t="s">
        <v>82</v>
      </c>
      <c r="M32" s="54" t="s">
        <v>74</v>
      </c>
      <c r="N32" s="54" t="s">
        <v>61</v>
      </c>
      <c r="O32" s="54" t="s">
        <v>38</v>
      </c>
    </row>
    <row r="33" ht="39" spans="1:15">
      <c r="A33" s="54">
        <v>31</v>
      </c>
      <c r="B33" s="54" t="s">
        <v>10</v>
      </c>
      <c r="C33" s="54" t="s">
        <v>99</v>
      </c>
      <c r="D33" s="54" t="s">
        <v>107</v>
      </c>
      <c r="E33" s="54" t="s">
        <v>108</v>
      </c>
      <c r="F33" s="55" t="s">
        <v>10</v>
      </c>
      <c r="G33" s="61">
        <v>150</v>
      </c>
      <c r="H33" s="61"/>
      <c r="I33" s="57" t="s">
        <v>32</v>
      </c>
      <c r="J33" s="54" t="s">
        <v>33</v>
      </c>
      <c r="K33" s="54" t="s">
        <v>34</v>
      </c>
      <c r="L33" s="54" t="s">
        <v>82</v>
      </c>
      <c r="M33" s="54" t="s">
        <v>102</v>
      </c>
      <c r="N33" s="54" t="s">
        <v>61</v>
      </c>
      <c r="O33" s="54" t="s">
        <v>38</v>
      </c>
    </row>
    <row r="34" ht="25.5" spans="1:15">
      <c r="A34" s="54">
        <v>32</v>
      </c>
      <c r="B34" s="54" t="s">
        <v>10</v>
      </c>
      <c r="C34" s="54" t="s">
        <v>99</v>
      </c>
      <c r="D34" s="54" t="s">
        <v>107</v>
      </c>
      <c r="E34" s="54" t="s">
        <v>109</v>
      </c>
      <c r="F34" s="55" t="s">
        <v>10</v>
      </c>
      <c r="G34" s="61">
        <v>32.25</v>
      </c>
      <c r="H34" s="61"/>
      <c r="I34" s="57" t="s">
        <v>32</v>
      </c>
      <c r="J34" s="54" t="s">
        <v>33</v>
      </c>
      <c r="K34" s="54" t="s">
        <v>54</v>
      </c>
      <c r="L34" s="54" t="s">
        <v>35</v>
      </c>
      <c r="M34" s="54" t="s">
        <v>110</v>
      </c>
      <c r="N34" s="54" t="s">
        <v>61</v>
      </c>
      <c r="O34" s="54" t="s">
        <v>38</v>
      </c>
    </row>
    <row r="35" ht="25.5" spans="1:15">
      <c r="A35" s="54">
        <v>33</v>
      </c>
      <c r="B35" s="54" t="s">
        <v>10</v>
      </c>
      <c r="C35" s="54" t="s">
        <v>111</v>
      </c>
      <c r="D35" s="54" t="s">
        <v>112</v>
      </c>
      <c r="E35" s="54" t="s">
        <v>113</v>
      </c>
      <c r="F35" s="55" t="s">
        <v>10</v>
      </c>
      <c r="G35" s="61">
        <v>133.07</v>
      </c>
      <c r="H35" s="61"/>
      <c r="I35" s="57" t="s">
        <v>32</v>
      </c>
      <c r="J35" s="54" t="s">
        <v>114</v>
      </c>
      <c r="K35" s="54" t="s">
        <v>34</v>
      </c>
      <c r="L35" s="54" t="s">
        <v>35</v>
      </c>
      <c r="M35" s="54" t="s">
        <v>115</v>
      </c>
      <c r="N35" s="54" t="s">
        <v>61</v>
      </c>
      <c r="O35" s="54" t="s">
        <v>34</v>
      </c>
    </row>
    <row r="36" ht="25.5" spans="1:15">
      <c r="A36" s="54">
        <v>34</v>
      </c>
      <c r="B36" s="54" t="s">
        <v>10</v>
      </c>
      <c r="C36" s="54" t="s">
        <v>111</v>
      </c>
      <c r="D36" s="54" t="s">
        <v>112</v>
      </c>
      <c r="E36" s="54" t="s">
        <v>116</v>
      </c>
      <c r="F36" s="55" t="s">
        <v>10</v>
      </c>
      <c r="G36" s="61">
        <v>329.66</v>
      </c>
      <c r="H36" s="61"/>
      <c r="I36" s="57" t="s">
        <v>32</v>
      </c>
      <c r="J36" s="54" t="s">
        <v>33</v>
      </c>
      <c r="K36" s="54" t="s">
        <v>34</v>
      </c>
      <c r="L36" s="54" t="s">
        <v>35</v>
      </c>
      <c r="M36" s="54" t="s">
        <v>115</v>
      </c>
      <c r="N36" s="54" t="s">
        <v>61</v>
      </c>
      <c r="O36" s="54" t="s">
        <v>34</v>
      </c>
    </row>
    <row r="37" ht="25.5" spans="1:15">
      <c r="A37" s="54">
        <v>35</v>
      </c>
      <c r="B37" s="54" t="s">
        <v>10</v>
      </c>
      <c r="C37" s="54" t="s">
        <v>111</v>
      </c>
      <c r="D37" s="54" t="s">
        <v>112</v>
      </c>
      <c r="E37" s="54" t="s">
        <v>117</v>
      </c>
      <c r="F37" s="55" t="s">
        <v>10</v>
      </c>
      <c r="G37" s="61">
        <v>150.66</v>
      </c>
      <c r="H37" s="61"/>
      <c r="I37" s="57" t="s">
        <v>32</v>
      </c>
      <c r="J37" s="54" t="s">
        <v>33</v>
      </c>
      <c r="K37" s="54" t="s">
        <v>34</v>
      </c>
      <c r="L37" s="54" t="s">
        <v>35</v>
      </c>
      <c r="M37" s="54" t="s">
        <v>115</v>
      </c>
      <c r="N37" s="54" t="s">
        <v>61</v>
      </c>
      <c r="O37" s="54" t="s">
        <v>34</v>
      </c>
    </row>
    <row r="38" ht="27" spans="1:15">
      <c r="A38" s="54">
        <v>36</v>
      </c>
      <c r="B38" s="54" t="s">
        <v>10</v>
      </c>
      <c r="C38" s="54" t="s">
        <v>111</v>
      </c>
      <c r="D38" s="54" t="s">
        <v>112</v>
      </c>
      <c r="E38" s="54" t="s">
        <v>118</v>
      </c>
      <c r="F38" s="55" t="s">
        <v>10</v>
      </c>
      <c r="G38" s="61">
        <v>246.54</v>
      </c>
      <c r="H38" s="61"/>
      <c r="I38" s="57" t="s">
        <v>32</v>
      </c>
      <c r="J38" s="54" t="s">
        <v>33</v>
      </c>
      <c r="K38" s="54" t="s">
        <v>34</v>
      </c>
      <c r="L38" s="54" t="s">
        <v>35</v>
      </c>
      <c r="M38" s="54" t="s">
        <v>115</v>
      </c>
      <c r="N38" s="54" t="s">
        <v>61</v>
      </c>
      <c r="O38" s="54" t="s">
        <v>34</v>
      </c>
    </row>
    <row r="39" ht="37.5" spans="1:15">
      <c r="A39" s="54">
        <v>37</v>
      </c>
      <c r="B39" s="54" t="s">
        <v>10</v>
      </c>
      <c r="C39" s="54" t="s">
        <v>111</v>
      </c>
      <c r="D39" s="54" t="s">
        <v>41</v>
      </c>
      <c r="E39" s="54" t="s">
        <v>119</v>
      </c>
      <c r="F39" s="55" t="s">
        <v>10</v>
      </c>
      <c r="G39" s="61">
        <v>137.7088</v>
      </c>
      <c r="H39" s="61">
        <v>137.7088</v>
      </c>
      <c r="I39" s="57" t="s">
        <v>32</v>
      </c>
      <c r="J39" s="54" t="s">
        <v>33</v>
      </c>
      <c r="K39" s="54" t="s">
        <v>34</v>
      </c>
      <c r="L39" s="54" t="s">
        <v>35</v>
      </c>
      <c r="M39" s="54" t="s">
        <v>120</v>
      </c>
      <c r="N39" s="54" t="s">
        <v>37</v>
      </c>
      <c r="O39" s="54" t="s">
        <v>34</v>
      </c>
    </row>
    <row r="40" ht="25.5" spans="1:15">
      <c r="A40" s="54">
        <v>38</v>
      </c>
      <c r="B40" s="54" t="s">
        <v>10</v>
      </c>
      <c r="C40" s="54" t="s">
        <v>111</v>
      </c>
      <c r="D40" s="54" t="s">
        <v>41</v>
      </c>
      <c r="E40" s="54" t="s">
        <v>121</v>
      </c>
      <c r="F40" s="55" t="s">
        <v>10</v>
      </c>
      <c r="G40" s="61">
        <v>126.7143</v>
      </c>
      <c r="H40" s="61">
        <v>126.7143</v>
      </c>
      <c r="I40" s="57" t="s">
        <v>32</v>
      </c>
      <c r="J40" s="54" t="s">
        <v>33</v>
      </c>
      <c r="K40" s="54" t="s">
        <v>34</v>
      </c>
      <c r="L40" s="54" t="s">
        <v>35</v>
      </c>
      <c r="M40" s="54" t="s">
        <v>120</v>
      </c>
      <c r="N40" s="54" t="s">
        <v>37</v>
      </c>
      <c r="O40" s="54" t="s">
        <v>34</v>
      </c>
    </row>
    <row r="41" ht="37.5" spans="1:15">
      <c r="A41" s="54">
        <v>39</v>
      </c>
      <c r="B41" s="54" t="s">
        <v>10</v>
      </c>
      <c r="C41" s="54" t="s">
        <v>111</v>
      </c>
      <c r="D41" s="54" t="s">
        <v>41</v>
      </c>
      <c r="E41" s="54" t="s">
        <v>122</v>
      </c>
      <c r="F41" s="55" t="s">
        <v>10</v>
      </c>
      <c r="G41" s="61">
        <v>140.32</v>
      </c>
      <c r="H41" s="61">
        <v>100</v>
      </c>
      <c r="I41" s="57" t="s">
        <v>32</v>
      </c>
      <c r="J41" s="54" t="s">
        <v>33</v>
      </c>
      <c r="K41" s="54" t="s">
        <v>34</v>
      </c>
      <c r="L41" s="54" t="s">
        <v>35</v>
      </c>
      <c r="M41" s="54" t="s">
        <v>123</v>
      </c>
      <c r="N41" s="54" t="s">
        <v>37</v>
      </c>
      <c r="O41" s="54" t="s">
        <v>34</v>
      </c>
    </row>
    <row r="42" ht="49.5" spans="1:15">
      <c r="A42" s="54">
        <v>40</v>
      </c>
      <c r="B42" s="54" t="s">
        <v>10</v>
      </c>
      <c r="C42" s="54" t="s">
        <v>124</v>
      </c>
      <c r="D42" s="54" t="s">
        <v>125</v>
      </c>
      <c r="E42" s="54" t="s">
        <v>126</v>
      </c>
      <c r="F42" s="55" t="s">
        <v>10</v>
      </c>
      <c r="G42" s="61">
        <v>56</v>
      </c>
      <c r="H42" s="61"/>
      <c r="I42" s="57" t="s">
        <v>32</v>
      </c>
      <c r="J42" s="54" t="s">
        <v>33</v>
      </c>
      <c r="K42" s="54" t="s">
        <v>34</v>
      </c>
      <c r="L42" s="54" t="s">
        <v>35</v>
      </c>
      <c r="M42" s="54" t="s">
        <v>92</v>
      </c>
      <c r="N42" s="54" t="s">
        <v>61</v>
      </c>
      <c r="O42" s="54" t="s">
        <v>38</v>
      </c>
    </row>
    <row r="43" ht="25.5" spans="1:15">
      <c r="A43" s="54">
        <v>41</v>
      </c>
      <c r="B43" s="54" t="s">
        <v>10</v>
      </c>
      <c r="C43" s="54" t="s">
        <v>127</v>
      </c>
      <c r="D43" s="54" t="s">
        <v>127</v>
      </c>
      <c r="E43" s="54" t="s">
        <v>128</v>
      </c>
      <c r="F43" s="55" t="s">
        <v>10</v>
      </c>
      <c r="G43" s="61">
        <v>1.3</v>
      </c>
      <c r="H43" s="61">
        <v>1.3</v>
      </c>
      <c r="I43" s="57" t="s">
        <v>32</v>
      </c>
      <c r="J43" s="54" t="s">
        <v>33</v>
      </c>
      <c r="K43" s="54" t="s">
        <v>34</v>
      </c>
      <c r="L43" s="54" t="s">
        <v>35</v>
      </c>
      <c r="M43" s="54" t="s">
        <v>129</v>
      </c>
      <c r="N43" s="54" t="s">
        <v>51</v>
      </c>
      <c r="O43" s="54" t="s">
        <v>38</v>
      </c>
    </row>
    <row r="44" ht="27" spans="1:15">
      <c r="A44" s="54">
        <v>42</v>
      </c>
      <c r="B44" s="54" t="s">
        <v>10</v>
      </c>
      <c r="C44" s="54" t="s">
        <v>130</v>
      </c>
      <c r="D44" s="54" t="s">
        <v>131</v>
      </c>
      <c r="E44" s="54" t="s">
        <v>132</v>
      </c>
      <c r="F44" s="55" t="s">
        <v>133</v>
      </c>
      <c r="G44" s="61">
        <v>63.82</v>
      </c>
      <c r="H44" s="61"/>
      <c r="I44" s="57" t="s">
        <v>32</v>
      </c>
      <c r="J44" s="54" t="s">
        <v>33</v>
      </c>
      <c r="K44" s="54" t="s">
        <v>38</v>
      </c>
      <c r="L44" s="54" t="s">
        <v>38</v>
      </c>
      <c r="M44" s="54" t="s">
        <v>38</v>
      </c>
      <c r="N44" s="54" t="s">
        <v>61</v>
      </c>
      <c r="O44" s="54" t="s">
        <v>38</v>
      </c>
    </row>
    <row r="45" ht="39" spans="1:15">
      <c r="A45" s="54">
        <v>43</v>
      </c>
      <c r="B45" s="54" t="s">
        <v>10</v>
      </c>
      <c r="C45" s="54" t="s">
        <v>130</v>
      </c>
      <c r="D45" s="54" t="s">
        <v>134</v>
      </c>
      <c r="E45" s="54" t="s">
        <v>135</v>
      </c>
      <c r="F45" s="55" t="s">
        <v>38</v>
      </c>
      <c r="G45" s="61">
        <v>1.6</v>
      </c>
      <c r="H45" s="61"/>
      <c r="I45" s="57" t="s">
        <v>32</v>
      </c>
      <c r="J45" s="54" t="s">
        <v>33</v>
      </c>
      <c r="K45" s="54" t="s">
        <v>38</v>
      </c>
      <c r="L45" s="54" t="s">
        <v>38</v>
      </c>
      <c r="M45" s="54" t="s">
        <v>38</v>
      </c>
      <c r="N45" s="54" t="s">
        <v>61</v>
      </c>
      <c r="O45" s="54" t="s">
        <v>38</v>
      </c>
    </row>
    <row r="46" ht="27" spans="1:15">
      <c r="A46" s="54">
        <v>44</v>
      </c>
      <c r="B46" s="54" t="s">
        <v>10</v>
      </c>
      <c r="C46" s="54" t="s">
        <v>130</v>
      </c>
      <c r="D46" s="54" t="s">
        <v>134</v>
      </c>
      <c r="E46" s="54" t="s">
        <v>136</v>
      </c>
      <c r="F46" s="55" t="s">
        <v>38</v>
      </c>
      <c r="G46" s="61">
        <v>1.6</v>
      </c>
      <c r="H46" s="61"/>
      <c r="I46" s="57" t="s">
        <v>32</v>
      </c>
      <c r="J46" s="54" t="s">
        <v>33</v>
      </c>
      <c r="K46" s="54" t="s">
        <v>38</v>
      </c>
      <c r="L46" s="54" t="s">
        <v>38</v>
      </c>
      <c r="M46" s="54" t="s">
        <v>38</v>
      </c>
      <c r="N46" s="54" t="s">
        <v>61</v>
      </c>
      <c r="O46" s="54" t="s">
        <v>38</v>
      </c>
    </row>
    <row r="47" ht="27" spans="1:15">
      <c r="A47" s="54">
        <v>45</v>
      </c>
      <c r="B47" s="54" t="s">
        <v>10</v>
      </c>
      <c r="C47" s="54" t="s">
        <v>130</v>
      </c>
      <c r="D47" s="54" t="s">
        <v>131</v>
      </c>
      <c r="E47" s="54" t="s">
        <v>137</v>
      </c>
      <c r="F47" s="55" t="s">
        <v>138</v>
      </c>
      <c r="G47" s="61">
        <v>198.1622</v>
      </c>
      <c r="H47" s="61"/>
      <c r="I47" s="57" t="s">
        <v>32</v>
      </c>
      <c r="J47" s="54" t="s">
        <v>33</v>
      </c>
      <c r="K47" s="54" t="s">
        <v>38</v>
      </c>
      <c r="L47" s="54" t="s">
        <v>38</v>
      </c>
      <c r="M47" s="54" t="s">
        <v>38</v>
      </c>
      <c r="N47" s="54" t="s">
        <v>61</v>
      </c>
      <c r="O47" s="54" t="s">
        <v>38</v>
      </c>
    </row>
    <row r="48" ht="39" spans="1:15">
      <c r="A48" s="54">
        <v>46</v>
      </c>
      <c r="B48" s="54" t="s">
        <v>10</v>
      </c>
      <c r="C48" s="54" t="s">
        <v>130</v>
      </c>
      <c r="D48" s="54" t="s">
        <v>131</v>
      </c>
      <c r="E48" s="54" t="s">
        <v>139</v>
      </c>
      <c r="F48" s="55" t="s">
        <v>140</v>
      </c>
      <c r="G48" s="61">
        <v>162.28</v>
      </c>
      <c r="H48" s="61"/>
      <c r="I48" s="57" t="s">
        <v>32</v>
      </c>
      <c r="J48" s="54" t="s">
        <v>33</v>
      </c>
      <c r="K48" s="54" t="s">
        <v>38</v>
      </c>
      <c r="L48" s="54" t="s">
        <v>38</v>
      </c>
      <c r="M48" s="54" t="s">
        <v>38</v>
      </c>
      <c r="N48" s="54" t="s">
        <v>61</v>
      </c>
      <c r="O48" s="54" t="s">
        <v>38</v>
      </c>
    </row>
    <row r="49" ht="27" spans="1:15">
      <c r="A49" s="54">
        <v>47</v>
      </c>
      <c r="B49" s="54" t="s">
        <v>10</v>
      </c>
      <c r="C49" s="54" t="s">
        <v>130</v>
      </c>
      <c r="D49" s="54" t="s">
        <v>134</v>
      </c>
      <c r="E49" s="54" t="s">
        <v>141</v>
      </c>
      <c r="F49" s="55" t="s">
        <v>38</v>
      </c>
      <c r="G49" s="61">
        <v>4.4</v>
      </c>
      <c r="H49" s="61"/>
      <c r="I49" s="57" t="s">
        <v>32</v>
      </c>
      <c r="J49" s="54" t="s">
        <v>33</v>
      </c>
      <c r="K49" s="54" t="s">
        <v>38</v>
      </c>
      <c r="L49" s="54" t="s">
        <v>38</v>
      </c>
      <c r="M49" s="54" t="s">
        <v>38</v>
      </c>
      <c r="N49" s="54" t="s">
        <v>61</v>
      </c>
      <c r="O49" s="54" t="s">
        <v>38</v>
      </c>
    </row>
    <row r="50" ht="27" spans="1:15">
      <c r="A50" s="54">
        <v>48</v>
      </c>
      <c r="B50" s="54" t="s">
        <v>10</v>
      </c>
      <c r="C50" s="54" t="s">
        <v>130</v>
      </c>
      <c r="D50" s="54" t="s">
        <v>131</v>
      </c>
      <c r="E50" s="54" t="s">
        <v>142</v>
      </c>
      <c r="F50" s="55" t="s">
        <v>143</v>
      </c>
      <c r="G50" s="61">
        <v>158</v>
      </c>
      <c r="H50" s="61"/>
      <c r="I50" s="57" t="s">
        <v>32</v>
      </c>
      <c r="J50" s="54" t="s">
        <v>33</v>
      </c>
      <c r="K50" s="54" t="s">
        <v>38</v>
      </c>
      <c r="L50" s="54" t="s">
        <v>38</v>
      </c>
      <c r="M50" s="54" t="s">
        <v>38</v>
      </c>
      <c r="N50" s="54" t="s">
        <v>61</v>
      </c>
      <c r="O50" s="54" t="s">
        <v>38</v>
      </c>
    </row>
    <row r="51" ht="27" spans="1:15">
      <c r="A51" s="54">
        <v>49</v>
      </c>
      <c r="B51" s="54" t="s">
        <v>10</v>
      </c>
      <c r="C51" s="54" t="s">
        <v>130</v>
      </c>
      <c r="D51" s="54" t="s">
        <v>134</v>
      </c>
      <c r="E51" s="54" t="s">
        <v>144</v>
      </c>
      <c r="F51" s="55" t="s">
        <v>38</v>
      </c>
      <c r="G51" s="61">
        <v>20.8</v>
      </c>
      <c r="H51" s="61"/>
      <c r="I51" s="57" t="s">
        <v>32</v>
      </c>
      <c r="J51" s="54" t="s">
        <v>33</v>
      </c>
      <c r="K51" s="54" t="s">
        <v>38</v>
      </c>
      <c r="L51" s="54" t="s">
        <v>38</v>
      </c>
      <c r="M51" s="54" t="s">
        <v>38</v>
      </c>
      <c r="N51" s="54" t="s">
        <v>61</v>
      </c>
      <c r="O51" s="54" t="s">
        <v>38</v>
      </c>
    </row>
    <row r="52" ht="27" spans="1:15">
      <c r="A52" s="54">
        <v>50</v>
      </c>
      <c r="B52" s="54" t="s">
        <v>10</v>
      </c>
      <c r="C52" s="54" t="s">
        <v>130</v>
      </c>
      <c r="D52" s="54" t="s">
        <v>134</v>
      </c>
      <c r="E52" s="54" t="s">
        <v>145</v>
      </c>
      <c r="F52" s="55" t="s">
        <v>38</v>
      </c>
      <c r="G52" s="61">
        <v>5.9</v>
      </c>
      <c r="H52" s="61"/>
      <c r="I52" s="57" t="s">
        <v>32</v>
      </c>
      <c r="J52" s="54" t="s">
        <v>33</v>
      </c>
      <c r="K52" s="54" t="s">
        <v>38</v>
      </c>
      <c r="L52" s="54" t="s">
        <v>38</v>
      </c>
      <c r="M52" s="54" t="s">
        <v>38</v>
      </c>
      <c r="N52" s="54" t="s">
        <v>61</v>
      </c>
      <c r="O52" s="54" t="s">
        <v>38</v>
      </c>
    </row>
    <row r="53" ht="27" spans="1:15">
      <c r="A53" s="54">
        <v>51</v>
      </c>
      <c r="B53" s="54" t="s">
        <v>10</v>
      </c>
      <c r="C53" s="54" t="s">
        <v>130</v>
      </c>
      <c r="D53" s="54" t="s">
        <v>131</v>
      </c>
      <c r="E53" s="54" t="s">
        <v>146</v>
      </c>
      <c r="F53" s="55" t="s">
        <v>147</v>
      </c>
      <c r="G53" s="61">
        <v>934.125</v>
      </c>
      <c r="H53" s="61"/>
      <c r="I53" s="57" t="s">
        <v>32</v>
      </c>
      <c r="J53" s="54" t="s">
        <v>33</v>
      </c>
      <c r="K53" s="54" t="s">
        <v>38</v>
      </c>
      <c r="L53" s="54" t="s">
        <v>38</v>
      </c>
      <c r="M53" s="54" t="s">
        <v>38</v>
      </c>
      <c r="N53" s="54" t="s">
        <v>61</v>
      </c>
      <c r="O53" s="54" t="s">
        <v>38</v>
      </c>
    </row>
    <row r="54" ht="39" spans="1:15">
      <c r="A54" s="54">
        <v>52</v>
      </c>
      <c r="B54" s="54" t="s">
        <v>10</v>
      </c>
      <c r="C54" s="54" t="s">
        <v>130</v>
      </c>
      <c r="D54" s="54" t="s">
        <v>131</v>
      </c>
      <c r="E54" s="54" t="s">
        <v>148</v>
      </c>
      <c r="F54" s="55" t="s">
        <v>149</v>
      </c>
      <c r="G54" s="61">
        <v>188.97</v>
      </c>
      <c r="H54" s="61"/>
      <c r="I54" s="57" t="s">
        <v>32</v>
      </c>
      <c r="J54" s="54" t="s">
        <v>33</v>
      </c>
      <c r="K54" s="54" t="s">
        <v>54</v>
      </c>
      <c r="L54" s="54" t="s">
        <v>82</v>
      </c>
      <c r="M54" s="54" t="s">
        <v>38</v>
      </c>
      <c r="N54" s="54" t="s">
        <v>61</v>
      </c>
      <c r="O54" s="54" t="s">
        <v>38</v>
      </c>
    </row>
    <row r="55" ht="27" spans="1:15">
      <c r="A55" s="54">
        <v>53</v>
      </c>
      <c r="B55" s="54" t="s">
        <v>10</v>
      </c>
      <c r="C55" s="54" t="s">
        <v>130</v>
      </c>
      <c r="D55" s="54" t="s">
        <v>134</v>
      </c>
      <c r="E55" s="54" t="s">
        <v>150</v>
      </c>
      <c r="F55" s="55" t="s">
        <v>38</v>
      </c>
      <c r="G55" s="61">
        <v>1.6</v>
      </c>
      <c r="H55" s="61"/>
      <c r="I55" s="57" t="s">
        <v>32</v>
      </c>
      <c r="J55" s="54" t="s">
        <v>33</v>
      </c>
      <c r="K55" s="54" t="s">
        <v>38</v>
      </c>
      <c r="L55" s="54" t="s">
        <v>38</v>
      </c>
      <c r="M55" s="54" t="s">
        <v>38</v>
      </c>
      <c r="N55" s="54" t="s">
        <v>61</v>
      </c>
      <c r="O55" s="54" t="s">
        <v>38</v>
      </c>
    </row>
    <row r="56" ht="25.5" spans="1:15">
      <c r="A56" s="54">
        <v>54</v>
      </c>
      <c r="B56" s="54" t="s">
        <v>10</v>
      </c>
      <c r="C56" s="54" t="s">
        <v>130</v>
      </c>
      <c r="D56" s="54" t="s">
        <v>134</v>
      </c>
      <c r="E56" s="54" t="s">
        <v>151</v>
      </c>
      <c r="F56" s="55" t="s">
        <v>38</v>
      </c>
      <c r="G56" s="61">
        <v>90.5</v>
      </c>
      <c r="H56" s="61"/>
      <c r="I56" s="57" t="s">
        <v>32</v>
      </c>
      <c r="J56" s="54" t="s">
        <v>33</v>
      </c>
      <c r="K56" s="54" t="s">
        <v>38</v>
      </c>
      <c r="L56" s="54" t="s">
        <v>38</v>
      </c>
      <c r="M56" s="54" t="s">
        <v>38</v>
      </c>
      <c r="N56" s="54" t="s">
        <v>61</v>
      </c>
      <c r="O56" s="54" t="s">
        <v>38</v>
      </c>
    </row>
    <row r="57" ht="25.5" spans="1:15">
      <c r="A57" s="54">
        <v>55</v>
      </c>
      <c r="B57" s="54" t="s">
        <v>10</v>
      </c>
      <c r="C57" s="54" t="s">
        <v>130</v>
      </c>
      <c r="D57" s="54" t="s">
        <v>134</v>
      </c>
      <c r="E57" s="54" t="s">
        <v>152</v>
      </c>
      <c r="F57" s="55" t="s">
        <v>38</v>
      </c>
      <c r="G57" s="61">
        <v>7.5</v>
      </c>
      <c r="H57" s="61"/>
      <c r="I57" s="57" t="s">
        <v>32</v>
      </c>
      <c r="J57" s="54" t="s">
        <v>33</v>
      </c>
      <c r="K57" s="54" t="s">
        <v>38</v>
      </c>
      <c r="L57" s="54" t="s">
        <v>38</v>
      </c>
      <c r="M57" s="54" t="s">
        <v>38</v>
      </c>
      <c r="N57" s="54" t="s">
        <v>61</v>
      </c>
      <c r="O57" s="54" t="s">
        <v>38</v>
      </c>
    </row>
  </sheetData>
  <autoFilter ref="A2:O57">
    <extLst/>
  </autoFilter>
  <mergeCells count="1">
    <mergeCell ref="A1:O1"/>
  </mergeCells>
  <pageMargins left="0.7" right="0.7" top="0.75" bottom="0.75" header="0.3" footer="0.3"/>
  <pageSetup paperSize="9" scale="7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9"/>
  <sheetViews>
    <sheetView workbookViewId="0">
      <selection activeCell="H12" sqref="H12"/>
    </sheetView>
  </sheetViews>
  <sheetFormatPr defaultColWidth="9" defaultRowHeight="12.75"/>
  <cols>
    <col min="3" max="3" width="10.4285714285714" customWidth="1"/>
    <col min="4" max="4" width="15.1428571428571" customWidth="1"/>
    <col min="5" max="5" width="26.8571428571429" customWidth="1"/>
    <col min="7" max="7" width="14.1428571428571" customWidth="1"/>
    <col min="8" max="9" width="11.1428571428571" customWidth="1"/>
  </cols>
  <sheetData>
    <row r="1" ht="29.25" spans="1:15">
      <c r="A1" s="59" t="s">
        <v>153</v>
      </c>
      <c r="B1" s="60"/>
      <c r="C1" s="60"/>
      <c r="D1" s="60"/>
      <c r="E1" s="60"/>
      <c r="F1" s="60"/>
      <c r="G1" s="60"/>
      <c r="H1" s="60"/>
      <c r="I1" s="60"/>
      <c r="J1" s="60"/>
      <c r="K1" s="60"/>
      <c r="L1" s="60"/>
      <c r="M1" s="60"/>
      <c r="N1" s="60"/>
      <c r="O1" s="60"/>
    </row>
    <row r="2" ht="58.5" spans="1:15">
      <c r="A2" s="51" t="s">
        <v>15</v>
      </c>
      <c r="B2" s="52" t="s">
        <v>1</v>
      </c>
      <c r="C2" s="51" t="s">
        <v>16</v>
      </c>
      <c r="D2" s="51" t="s">
        <v>17</v>
      </c>
      <c r="E2" s="51" t="s">
        <v>18</v>
      </c>
      <c r="F2" s="51" t="s">
        <v>19</v>
      </c>
      <c r="G2" s="53" t="s">
        <v>20</v>
      </c>
      <c r="H2" s="53" t="s">
        <v>21</v>
      </c>
      <c r="I2" s="52" t="s">
        <v>22</v>
      </c>
      <c r="J2" s="51" t="s">
        <v>23</v>
      </c>
      <c r="K2" s="51" t="s">
        <v>24</v>
      </c>
      <c r="L2" s="51" t="s">
        <v>25</v>
      </c>
      <c r="M2" s="51" t="s">
        <v>26</v>
      </c>
      <c r="N2" s="51" t="s">
        <v>27</v>
      </c>
      <c r="O2" s="51" t="s">
        <v>28</v>
      </c>
    </row>
    <row r="3" ht="37.5" spans="1:15">
      <c r="A3" s="54">
        <v>1</v>
      </c>
      <c r="B3" s="54" t="s">
        <v>10</v>
      </c>
      <c r="C3" s="54" t="s">
        <v>29</v>
      </c>
      <c r="D3" s="54" t="s">
        <v>30</v>
      </c>
      <c r="E3" s="54" t="s">
        <v>154</v>
      </c>
      <c r="F3" s="55" t="s">
        <v>10</v>
      </c>
      <c r="G3" s="61">
        <v>268.6077</v>
      </c>
      <c r="H3" s="61">
        <v>268.6077</v>
      </c>
      <c r="I3" s="62" t="s">
        <v>32</v>
      </c>
      <c r="J3" s="54" t="s">
        <v>114</v>
      </c>
      <c r="K3" s="54" t="s">
        <v>34</v>
      </c>
      <c r="L3" s="54" t="s">
        <v>35</v>
      </c>
      <c r="M3" s="54" t="s">
        <v>155</v>
      </c>
      <c r="N3" s="54" t="s">
        <v>37</v>
      </c>
      <c r="O3" s="54" t="s">
        <v>54</v>
      </c>
    </row>
    <row r="4" ht="37.5" spans="1:15">
      <c r="A4" s="54">
        <v>2</v>
      </c>
      <c r="B4" s="54" t="s">
        <v>10</v>
      </c>
      <c r="C4" s="54" t="s">
        <v>29</v>
      </c>
      <c r="D4" s="54" t="s">
        <v>30</v>
      </c>
      <c r="E4" s="54" t="s">
        <v>156</v>
      </c>
      <c r="F4" s="55" t="s">
        <v>10</v>
      </c>
      <c r="G4" s="61">
        <v>228.4627</v>
      </c>
      <c r="H4" s="61">
        <v>228.4627</v>
      </c>
      <c r="I4" s="62" t="s">
        <v>32</v>
      </c>
      <c r="J4" s="54" t="s">
        <v>114</v>
      </c>
      <c r="K4" s="54" t="s">
        <v>34</v>
      </c>
      <c r="L4" s="54" t="s">
        <v>35</v>
      </c>
      <c r="M4" s="54" t="s">
        <v>40</v>
      </c>
      <c r="N4" s="54" t="s">
        <v>37</v>
      </c>
      <c r="O4" s="54" t="s">
        <v>54</v>
      </c>
    </row>
    <row r="5" ht="36" spans="1:15">
      <c r="A5" s="54">
        <v>3</v>
      </c>
      <c r="B5" s="54" t="s">
        <v>10</v>
      </c>
      <c r="C5" s="54" t="s">
        <v>44</v>
      </c>
      <c r="D5" s="54" t="s">
        <v>48</v>
      </c>
      <c r="E5" s="54" t="s">
        <v>157</v>
      </c>
      <c r="F5" s="55" t="s">
        <v>10</v>
      </c>
      <c r="G5" s="61">
        <v>3</v>
      </c>
      <c r="H5" s="61"/>
      <c r="I5" s="62" t="s">
        <v>32</v>
      </c>
      <c r="J5" s="54" t="s">
        <v>114</v>
      </c>
      <c r="K5" s="54" t="s">
        <v>34</v>
      </c>
      <c r="L5" s="54" t="s">
        <v>35</v>
      </c>
      <c r="M5" s="54" t="s">
        <v>158</v>
      </c>
      <c r="N5" s="54" t="s">
        <v>51</v>
      </c>
      <c r="O5" s="54" t="s">
        <v>38</v>
      </c>
    </row>
    <row r="6" ht="37.5" spans="1:15">
      <c r="A6" s="54">
        <v>4</v>
      </c>
      <c r="B6" s="54" t="s">
        <v>10</v>
      </c>
      <c r="C6" s="54" t="s">
        <v>44</v>
      </c>
      <c r="D6" s="54" t="s">
        <v>159</v>
      </c>
      <c r="E6" s="54" t="s">
        <v>160</v>
      </c>
      <c r="F6" s="55" t="s">
        <v>10</v>
      </c>
      <c r="G6" s="61">
        <v>6.76</v>
      </c>
      <c r="H6" s="61"/>
      <c r="I6" s="62" t="s">
        <v>32</v>
      </c>
      <c r="J6" s="54" t="s">
        <v>114</v>
      </c>
      <c r="K6" s="54" t="s">
        <v>34</v>
      </c>
      <c r="L6" s="54" t="s">
        <v>35</v>
      </c>
      <c r="M6" s="54" t="s">
        <v>161</v>
      </c>
      <c r="N6" s="54" t="s">
        <v>51</v>
      </c>
      <c r="O6" s="54" t="s">
        <v>38</v>
      </c>
    </row>
    <row r="7" ht="25.5" spans="1:15">
      <c r="A7" s="54">
        <v>5</v>
      </c>
      <c r="B7" s="54" t="s">
        <v>10</v>
      </c>
      <c r="C7" s="54" t="s">
        <v>55</v>
      </c>
      <c r="D7" s="54" t="s">
        <v>56</v>
      </c>
      <c r="E7" s="54" t="s">
        <v>162</v>
      </c>
      <c r="F7" s="55" t="s">
        <v>10</v>
      </c>
      <c r="G7" s="61">
        <v>90.525</v>
      </c>
      <c r="H7" s="61">
        <v>90.525</v>
      </c>
      <c r="I7" s="62" t="s">
        <v>32</v>
      </c>
      <c r="J7" s="54" t="s">
        <v>114</v>
      </c>
      <c r="K7" s="54" t="s">
        <v>34</v>
      </c>
      <c r="L7" s="54" t="s">
        <v>35</v>
      </c>
      <c r="M7" s="54" t="s">
        <v>163</v>
      </c>
      <c r="N7" s="54" t="s">
        <v>37</v>
      </c>
      <c r="O7" s="54" t="s">
        <v>38</v>
      </c>
    </row>
    <row r="8" ht="37.5" spans="1:15">
      <c r="A8" s="54">
        <v>6</v>
      </c>
      <c r="B8" s="54" t="s">
        <v>10</v>
      </c>
      <c r="C8" s="54" t="s">
        <v>55</v>
      </c>
      <c r="D8" s="54" t="s">
        <v>58</v>
      </c>
      <c r="E8" s="54" t="s">
        <v>164</v>
      </c>
      <c r="F8" s="55" t="s">
        <v>10</v>
      </c>
      <c r="G8" s="61">
        <v>42.895</v>
      </c>
      <c r="H8" s="61"/>
      <c r="I8" s="62" t="s">
        <v>32</v>
      </c>
      <c r="J8" s="54" t="s">
        <v>114</v>
      </c>
      <c r="K8" s="54" t="s">
        <v>34</v>
      </c>
      <c r="L8" s="54" t="s">
        <v>35</v>
      </c>
      <c r="M8" s="54" t="s">
        <v>60</v>
      </c>
      <c r="N8" s="54" t="s">
        <v>38</v>
      </c>
      <c r="O8" s="54" t="s">
        <v>38</v>
      </c>
    </row>
    <row r="9" ht="37.5" spans="1:15">
      <c r="A9" s="54">
        <v>7</v>
      </c>
      <c r="B9" s="54" t="s">
        <v>10</v>
      </c>
      <c r="C9" s="54" t="s">
        <v>55</v>
      </c>
      <c r="D9" s="54" t="s">
        <v>58</v>
      </c>
      <c r="E9" s="54" t="s">
        <v>165</v>
      </c>
      <c r="F9" s="55" t="s">
        <v>10</v>
      </c>
      <c r="G9" s="61">
        <v>32.01</v>
      </c>
      <c r="H9" s="61"/>
      <c r="I9" s="62" t="s">
        <v>32</v>
      </c>
      <c r="J9" s="54" t="s">
        <v>114</v>
      </c>
      <c r="K9" s="54" t="s">
        <v>34</v>
      </c>
      <c r="L9" s="54" t="s">
        <v>35</v>
      </c>
      <c r="M9" s="54" t="s">
        <v>60</v>
      </c>
      <c r="N9" s="54" t="s">
        <v>61</v>
      </c>
      <c r="O9" s="54" t="s">
        <v>38</v>
      </c>
    </row>
    <row r="10" ht="37.5" spans="1:15">
      <c r="A10" s="54">
        <v>8</v>
      </c>
      <c r="B10" s="54" t="s">
        <v>10</v>
      </c>
      <c r="C10" s="54" t="s">
        <v>55</v>
      </c>
      <c r="D10" s="54" t="s">
        <v>58</v>
      </c>
      <c r="E10" s="54" t="s">
        <v>166</v>
      </c>
      <c r="F10" s="55" t="s">
        <v>10</v>
      </c>
      <c r="G10" s="61">
        <v>41.75</v>
      </c>
      <c r="H10" s="61"/>
      <c r="I10" s="62" t="s">
        <v>32</v>
      </c>
      <c r="J10" s="54" t="s">
        <v>114</v>
      </c>
      <c r="K10" s="54" t="s">
        <v>34</v>
      </c>
      <c r="L10" s="54" t="s">
        <v>35</v>
      </c>
      <c r="M10" s="54" t="s">
        <v>60</v>
      </c>
      <c r="N10" s="54" t="s">
        <v>61</v>
      </c>
      <c r="O10" s="54" t="s">
        <v>38</v>
      </c>
    </row>
    <row r="11" ht="37.5" spans="1:15">
      <c r="A11" s="54">
        <v>9</v>
      </c>
      <c r="B11" s="54" t="s">
        <v>10</v>
      </c>
      <c r="C11" s="54" t="s">
        <v>55</v>
      </c>
      <c r="D11" s="54" t="s">
        <v>58</v>
      </c>
      <c r="E11" s="54" t="s">
        <v>167</v>
      </c>
      <c r="F11" s="55" t="s">
        <v>10</v>
      </c>
      <c r="G11" s="61">
        <v>42.19</v>
      </c>
      <c r="H11" s="61"/>
      <c r="I11" s="62" t="s">
        <v>32</v>
      </c>
      <c r="J11" s="54" t="s">
        <v>114</v>
      </c>
      <c r="K11" s="54" t="s">
        <v>34</v>
      </c>
      <c r="L11" s="54" t="s">
        <v>35</v>
      </c>
      <c r="M11" s="54" t="s">
        <v>60</v>
      </c>
      <c r="N11" s="54" t="s">
        <v>61</v>
      </c>
      <c r="O11" s="54" t="s">
        <v>38</v>
      </c>
    </row>
    <row r="12" ht="37.5" spans="1:15">
      <c r="A12" s="54">
        <v>10</v>
      </c>
      <c r="B12" s="54" t="s">
        <v>10</v>
      </c>
      <c r="C12" s="54" t="s">
        <v>55</v>
      </c>
      <c r="D12" s="54" t="s">
        <v>58</v>
      </c>
      <c r="E12" s="54" t="s">
        <v>168</v>
      </c>
      <c r="F12" s="55" t="s">
        <v>10</v>
      </c>
      <c r="G12" s="61">
        <v>28.6</v>
      </c>
      <c r="H12" s="61"/>
      <c r="I12" s="62" t="s">
        <v>32</v>
      </c>
      <c r="J12" s="54" t="s">
        <v>114</v>
      </c>
      <c r="K12" s="54" t="s">
        <v>34</v>
      </c>
      <c r="L12" s="54" t="s">
        <v>35</v>
      </c>
      <c r="M12" s="54" t="s">
        <v>60</v>
      </c>
      <c r="N12" s="54" t="s">
        <v>61</v>
      </c>
      <c r="O12" s="54" t="s">
        <v>38</v>
      </c>
    </row>
    <row r="13" ht="37.5" spans="1:15">
      <c r="A13" s="54">
        <v>11</v>
      </c>
      <c r="B13" s="54" t="s">
        <v>10</v>
      </c>
      <c r="C13" s="54" t="s">
        <v>55</v>
      </c>
      <c r="D13" s="54" t="s">
        <v>58</v>
      </c>
      <c r="E13" s="54" t="s">
        <v>169</v>
      </c>
      <c r="F13" s="55" t="s">
        <v>10</v>
      </c>
      <c r="G13" s="61">
        <v>41.45</v>
      </c>
      <c r="H13" s="61"/>
      <c r="I13" s="62" t="s">
        <v>32</v>
      </c>
      <c r="J13" s="54" t="s">
        <v>114</v>
      </c>
      <c r="K13" s="54" t="s">
        <v>34</v>
      </c>
      <c r="L13" s="54" t="s">
        <v>35</v>
      </c>
      <c r="M13" s="54" t="s">
        <v>60</v>
      </c>
      <c r="N13" s="54" t="s">
        <v>61</v>
      </c>
      <c r="O13" s="54" t="s">
        <v>38</v>
      </c>
    </row>
    <row r="14" ht="37.5" spans="1:15">
      <c r="A14" s="54">
        <v>12</v>
      </c>
      <c r="B14" s="54" t="s">
        <v>10</v>
      </c>
      <c r="C14" s="54" t="s">
        <v>55</v>
      </c>
      <c r="D14" s="54" t="s">
        <v>58</v>
      </c>
      <c r="E14" s="54" t="s">
        <v>170</v>
      </c>
      <c r="F14" s="55" t="s">
        <v>10</v>
      </c>
      <c r="G14" s="61">
        <v>215.2395</v>
      </c>
      <c r="H14" s="61"/>
      <c r="I14" s="62" t="s">
        <v>32</v>
      </c>
      <c r="J14" s="54" t="s">
        <v>114</v>
      </c>
      <c r="K14" s="54" t="s">
        <v>34</v>
      </c>
      <c r="L14" s="54" t="s">
        <v>35</v>
      </c>
      <c r="M14" s="54" t="s">
        <v>60</v>
      </c>
      <c r="N14" s="54" t="s">
        <v>61</v>
      </c>
      <c r="O14" s="54" t="s">
        <v>38</v>
      </c>
    </row>
    <row r="15" ht="37.5" spans="1:15">
      <c r="A15" s="54">
        <v>13</v>
      </c>
      <c r="B15" s="54" t="s">
        <v>10</v>
      </c>
      <c r="C15" s="54" t="s">
        <v>55</v>
      </c>
      <c r="D15" s="54" t="s">
        <v>58</v>
      </c>
      <c r="E15" s="54" t="s">
        <v>171</v>
      </c>
      <c r="F15" s="55" t="s">
        <v>10</v>
      </c>
      <c r="G15" s="61">
        <v>3.5782</v>
      </c>
      <c r="H15" s="61"/>
      <c r="I15" s="62" t="s">
        <v>32</v>
      </c>
      <c r="J15" s="54" t="s">
        <v>114</v>
      </c>
      <c r="K15" s="54" t="s">
        <v>34</v>
      </c>
      <c r="L15" s="54" t="s">
        <v>35</v>
      </c>
      <c r="M15" s="54" t="s">
        <v>60</v>
      </c>
      <c r="N15" s="54" t="s">
        <v>61</v>
      </c>
      <c r="O15" s="54" t="s">
        <v>38</v>
      </c>
    </row>
    <row r="16" ht="37.5" spans="1:15">
      <c r="A16" s="54">
        <v>14</v>
      </c>
      <c r="B16" s="54" t="s">
        <v>10</v>
      </c>
      <c r="C16" s="54" t="s">
        <v>55</v>
      </c>
      <c r="D16" s="54" t="s">
        <v>58</v>
      </c>
      <c r="E16" s="54" t="s">
        <v>172</v>
      </c>
      <c r="F16" s="55" t="s">
        <v>10</v>
      </c>
      <c r="G16" s="61">
        <v>191.715</v>
      </c>
      <c r="H16" s="61"/>
      <c r="I16" s="62" t="s">
        <v>32</v>
      </c>
      <c r="J16" s="54" t="s">
        <v>114</v>
      </c>
      <c r="K16" s="54" t="s">
        <v>34</v>
      </c>
      <c r="L16" s="54" t="s">
        <v>35</v>
      </c>
      <c r="M16" s="54" t="s">
        <v>60</v>
      </c>
      <c r="N16" s="54" t="s">
        <v>61</v>
      </c>
      <c r="O16" s="54" t="s">
        <v>38</v>
      </c>
    </row>
    <row r="17" ht="37.5" spans="1:15">
      <c r="A17" s="54">
        <v>15</v>
      </c>
      <c r="B17" s="54" t="s">
        <v>10</v>
      </c>
      <c r="C17" s="54" t="s">
        <v>55</v>
      </c>
      <c r="D17" s="54" t="s">
        <v>58</v>
      </c>
      <c r="E17" s="54" t="s">
        <v>173</v>
      </c>
      <c r="F17" s="55" t="s">
        <v>10</v>
      </c>
      <c r="G17" s="61">
        <v>256.925</v>
      </c>
      <c r="H17" s="61"/>
      <c r="I17" s="62" t="s">
        <v>32</v>
      </c>
      <c r="J17" s="54" t="s">
        <v>114</v>
      </c>
      <c r="K17" s="54" t="s">
        <v>34</v>
      </c>
      <c r="L17" s="54" t="s">
        <v>35</v>
      </c>
      <c r="M17" s="54" t="s">
        <v>60</v>
      </c>
      <c r="N17" s="54" t="s">
        <v>61</v>
      </c>
      <c r="O17" s="54" t="s">
        <v>38</v>
      </c>
    </row>
    <row r="18" ht="37.5" spans="1:15">
      <c r="A18" s="54">
        <v>16</v>
      </c>
      <c r="B18" s="54" t="s">
        <v>10</v>
      </c>
      <c r="C18" s="54" t="s">
        <v>71</v>
      </c>
      <c r="D18" s="54" t="s">
        <v>72</v>
      </c>
      <c r="E18" s="54" t="s">
        <v>174</v>
      </c>
      <c r="F18" s="55" t="s">
        <v>10</v>
      </c>
      <c r="G18" s="61">
        <v>616.33</v>
      </c>
      <c r="H18" s="61"/>
      <c r="I18" s="62" t="s">
        <v>32</v>
      </c>
      <c r="J18" s="54" t="s">
        <v>114</v>
      </c>
      <c r="K18" s="54" t="s">
        <v>54</v>
      </c>
      <c r="L18" s="54" t="s">
        <v>35</v>
      </c>
      <c r="M18" s="54" t="s">
        <v>74</v>
      </c>
      <c r="N18" s="54" t="s">
        <v>38</v>
      </c>
      <c r="O18" s="54" t="s">
        <v>38</v>
      </c>
    </row>
    <row r="19" ht="25.5" spans="1:15">
      <c r="A19" s="54">
        <v>17</v>
      </c>
      <c r="B19" s="54" t="s">
        <v>10</v>
      </c>
      <c r="C19" s="54" t="s">
        <v>71</v>
      </c>
      <c r="D19" s="54" t="s">
        <v>75</v>
      </c>
      <c r="E19" s="54" t="s">
        <v>175</v>
      </c>
      <c r="F19" s="55" t="s">
        <v>10</v>
      </c>
      <c r="G19" s="61">
        <v>227.3355</v>
      </c>
      <c r="H19" s="61"/>
      <c r="I19" s="62" t="s">
        <v>32</v>
      </c>
      <c r="J19" s="54" t="s">
        <v>114</v>
      </c>
      <c r="K19" s="54" t="s">
        <v>34</v>
      </c>
      <c r="L19" s="54" t="s">
        <v>35</v>
      </c>
      <c r="M19" s="54" t="s">
        <v>176</v>
      </c>
      <c r="N19" s="54" t="s">
        <v>61</v>
      </c>
      <c r="O19" s="54" t="s">
        <v>38</v>
      </c>
    </row>
    <row r="20" ht="25.5" spans="1:15">
      <c r="A20" s="54">
        <v>18</v>
      </c>
      <c r="B20" s="54" t="s">
        <v>10</v>
      </c>
      <c r="C20" s="54" t="s">
        <v>71</v>
      </c>
      <c r="D20" s="54" t="s">
        <v>75</v>
      </c>
      <c r="E20" s="54" t="s">
        <v>177</v>
      </c>
      <c r="F20" s="55" t="s">
        <v>10</v>
      </c>
      <c r="G20" s="61">
        <v>13.66</v>
      </c>
      <c r="H20" s="61"/>
      <c r="I20" s="62" t="s">
        <v>32</v>
      </c>
      <c r="J20" s="54" t="s">
        <v>114</v>
      </c>
      <c r="K20" s="54" t="s">
        <v>38</v>
      </c>
      <c r="L20" s="54" t="s">
        <v>35</v>
      </c>
      <c r="M20" s="54" t="s">
        <v>178</v>
      </c>
      <c r="N20" s="54" t="s">
        <v>61</v>
      </c>
      <c r="O20" s="54" t="s">
        <v>38</v>
      </c>
    </row>
    <row r="21" ht="39" spans="1:15">
      <c r="A21" s="54">
        <v>19</v>
      </c>
      <c r="B21" s="54" t="s">
        <v>10</v>
      </c>
      <c r="C21" s="54" t="s">
        <v>79</v>
      </c>
      <c r="D21" s="54" t="s">
        <v>80</v>
      </c>
      <c r="E21" s="54" t="s">
        <v>179</v>
      </c>
      <c r="F21" s="55" t="s">
        <v>10</v>
      </c>
      <c r="G21" s="61">
        <v>7.7</v>
      </c>
      <c r="H21" s="61"/>
      <c r="I21" s="62" t="s">
        <v>32</v>
      </c>
      <c r="J21" s="54" t="s">
        <v>114</v>
      </c>
      <c r="K21" s="54" t="s">
        <v>34</v>
      </c>
      <c r="L21" s="54" t="s">
        <v>82</v>
      </c>
      <c r="M21" s="54" t="s">
        <v>83</v>
      </c>
      <c r="N21" s="54" t="s">
        <v>61</v>
      </c>
      <c r="O21" s="54" t="s">
        <v>38</v>
      </c>
    </row>
    <row r="22" ht="25.5" spans="1:15">
      <c r="A22" s="54">
        <v>20</v>
      </c>
      <c r="B22" s="54" t="s">
        <v>10</v>
      </c>
      <c r="C22" s="54" t="s">
        <v>84</v>
      </c>
      <c r="D22" s="54" t="s">
        <v>85</v>
      </c>
      <c r="E22" s="54" t="s">
        <v>180</v>
      </c>
      <c r="F22" s="55" t="s">
        <v>10</v>
      </c>
      <c r="G22" s="61">
        <v>786.231</v>
      </c>
      <c r="H22" s="61">
        <v>786.231</v>
      </c>
      <c r="I22" s="62" t="s">
        <v>32</v>
      </c>
      <c r="J22" s="54" t="s">
        <v>114</v>
      </c>
      <c r="K22" s="54" t="s">
        <v>34</v>
      </c>
      <c r="L22" s="54" t="s">
        <v>35</v>
      </c>
      <c r="M22" s="54" t="s">
        <v>163</v>
      </c>
      <c r="N22" s="54" t="s">
        <v>37</v>
      </c>
      <c r="O22" s="54" t="s">
        <v>38</v>
      </c>
    </row>
    <row r="23" ht="25.5" spans="1:15">
      <c r="A23" s="54">
        <v>21</v>
      </c>
      <c r="B23" s="54" t="s">
        <v>10</v>
      </c>
      <c r="C23" s="54" t="s">
        <v>84</v>
      </c>
      <c r="D23" s="54" t="s">
        <v>41</v>
      </c>
      <c r="E23" s="54" t="s">
        <v>181</v>
      </c>
      <c r="F23" s="55" t="s">
        <v>10</v>
      </c>
      <c r="G23" s="61">
        <v>276.0414</v>
      </c>
      <c r="H23" s="61">
        <v>276.0414</v>
      </c>
      <c r="I23" s="62" t="s">
        <v>32</v>
      </c>
      <c r="J23" s="54" t="s">
        <v>114</v>
      </c>
      <c r="K23" s="54" t="s">
        <v>34</v>
      </c>
      <c r="L23" s="54" t="s">
        <v>35</v>
      </c>
      <c r="M23" s="54" t="s">
        <v>182</v>
      </c>
      <c r="N23" s="54" t="s">
        <v>37</v>
      </c>
      <c r="O23" s="54" t="s">
        <v>38</v>
      </c>
    </row>
    <row r="24" ht="49.5" spans="1:15">
      <c r="A24" s="54">
        <v>22</v>
      </c>
      <c r="B24" s="54" t="s">
        <v>10</v>
      </c>
      <c r="C24" s="54" t="s">
        <v>89</v>
      </c>
      <c r="D24" s="54" t="s">
        <v>90</v>
      </c>
      <c r="E24" s="54" t="s">
        <v>183</v>
      </c>
      <c r="F24" s="55" t="s">
        <v>10</v>
      </c>
      <c r="G24" s="61">
        <v>159.6456</v>
      </c>
      <c r="H24" s="61">
        <v>159.6456</v>
      </c>
      <c r="I24" s="62" t="s">
        <v>32</v>
      </c>
      <c r="J24" s="54" t="s">
        <v>114</v>
      </c>
      <c r="K24" s="54" t="s">
        <v>34</v>
      </c>
      <c r="L24" s="54" t="s">
        <v>35</v>
      </c>
      <c r="M24" s="54" t="s">
        <v>184</v>
      </c>
      <c r="N24" s="54" t="s">
        <v>37</v>
      </c>
      <c r="O24" s="54" t="s">
        <v>38</v>
      </c>
    </row>
    <row r="25" ht="49.5" spans="1:15">
      <c r="A25" s="54">
        <v>23</v>
      </c>
      <c r="B25" s="54" t="s">
        <v>10</v>
      </c>
      <c r="C25" s="54" t="s">
        <v>89</v>
      </c>
      <c r="D25" s="54" t="s">
        <v>90</v>
      </c>
      <c r="E25" s="54" t="s">
        <v>185</v>
      </c>
      <c r="F25" s="55" t="s">
        <v>10</v>
      </c>
      <c r="G25" s="61">
        <v>273.8086</v>
      </c>
      <c r="H25" s="61">
        <v>273.8086</v>
      </c>
      <c r="I25" s="62" t="s">
        <v>32</v>
      </c>
      <c r="J25" s="54" t="s">
        <v>114</v>
      </c>
      <c r="K25" s="54" t="s">
        <v>38</v>
      </c>
      <c r="L25" s="54" t="s">
        <v>35</v>
      </c>
      <c r="M25" s="54" t="s">
        <v>184</v>
      </c>
      <c r="N25" s="54" t="s">
        <v>37</v>
      </c>
      <c r="O25" s="54" t="s">
        <v>38</v>
      </c>
    </row>
    <row r="26" ht="39" spans="1:15">
      <c r="A26" s="54">
        <v>24</v>
      </c>
      <c r="B26" s="54" t="s">
        <v>10</v>
      </c>
      <c r="C26" s="54" t="s">
        <v>99</v>
      </c>
      <c r="D26" s="54" t="s">
        <v>100</v>
      </c>
      <c r="E26" s="54" t="s">
        <v>186</v>
      </c>
      <c r="F26" s="55" t="s">
        <v>10</v>
      </c>
      <c r="G26" s="61">
        <v>2950</v>
      </c>
      <c r="H26" s="61"/>
      <c r="I26" s="62" t="s">
        <v>32</v>
      </c>
      <c r="J26" s="54" t="s">
        <v>114</v>
      </c>
      <c r="K26" s="54" t="s">
        <v>34</v>
      </c>
      <c r="L26" s="54" t="s">
        <v>82</v>
      </c>
      <c r="M26" s="54" t="s">
        <v>102</v>
      </c>
      <c r="N26" s="54" t="s">
        <v>61</v>
      </c>
      <c r="O26" s="54" t="s">
        <v>38</v>
      </c>
    </row>
    <row r="27" ht="39" spans="1:15">
      <c r="A27" s="54">
        <v>25</v>
      </c>
      <c r="B27" s="54" t="s">
        <v>10</v>
      </c>
      <c r="C27" s="54" t="s">
        <v>99</v>
      </c>
      <c r="D27" s="54" t="s">
        <v>103</v>
      </c>
      <c r="E27" s="54" t="s">
        <v>187</v>
      </c>
      <c r="F27" s="55" t="s">
        <v>10</v>
      </c>
      <c r="G27" s="61">
        <v>248</v>
      </c>
      <c r="H27" s="61"/>
      <c r="I27" s="62" t="s">
        <v>32</v>
      </c>
      <c r="J27" s="54" t="s">
        <v>114</v>
      </c>
      <c r="K27" s="54" t="s">
        <v>34</v>
      </c>
      <c r="L27" s="54" t="s">
        <v>82</v>
      </c>
      <c r="M27" s="54" t="s">
        <v>102</v>
      </c>
      <c r="N27" s="54" t="s">
        <v>61</v>
      </c>
      <c r="O27" s="54" t="s">
        <v>38</v>
      </c>
    </row>
    <row r="28" ht="25.5" spans="1:15">
      <c r="A28" s="54">
        <v>26</v>
      </c>
      <c r="B28" s="54" t="s">
        <v>10</v>
      </c>
      <c r="C28" s="54" t="s">
        <v>99</v>
      </c>
      <c r="D28" s="54" t="s">
        <v>107</v>
      </c>
      <c r="E28" s="54" t="s">
        <v>188</v>
      </c>
      <c r="F28" s="55" t="s">
        <v>10</v>
      </c>
      <c r="G28" s="61">
        <v>20.0962</v>
      </c>
      <c r="H28" s="61"/>
      <c r="I28" s="62" t="s">
        <v>32</v>
      </c>
      <c r="J28" s="54" t="s">
        <v>114</v>
      </c>
      <c r="K28" s="54" t="s">
        <v>34</v>
      </c>
      <c r="L28" s="54" t="s">
        <v>35</v>
      </c>
      <c r="M28" s="54" t="s">
        <v>129</v>
      </c>
      <c r="N28" s="54" t="s">
        <v>61</v>
      </c>
      <c r="O28" s="54" t="s">
        <v>38</v>
      </c>
    </row>
    <row r="29" ht="36" spans="1:15">
      <c r="A29" s="54">
        <v>27</v>
      </c>
      <c r="B29" s="54" t="s">
        <v>10</v>
      </c>
      <c r="C29" s="54" t="s">
        <v>99</v>
      </c>
      <c r="D29" s="54" t="s">
        <v>107</v>
      </c>
      <c r="E29" s="54" t="s">
        <v>189</v>
      </c>
      <c r="F29" s="55" t="s">
        <v>10</v>
      </c>
      <c r="G29" s="61">
        <v>31.96</v>
      </c>
      <c r="H29" s="61"/>
      <c r="I29" s="62" t="s">
        <v>32</v>
      </c>
      <c r="J29" s="54" t="s">
        <v>114</v>
      </c>
      <c r="K29" s="54" t="s">
        <v>34</v>
      </c>
      <c r="L29" s="54" t="s">
        <v>35</v>
      </c>
      <c r="M29" s="54" t="s">
        <v>190</v>
      </c>
      <c r="N29" s="54" t="s">
        <v>61</v>
      </c>
      <c r="O29" s="54" t="s">
        <v>38</v>
      </c>
    </row>
    <row r="30" ht="39" spans="1:15">
      <c r="A30" s="54">
        <v>28</v>
      </c>
      <c r="B30" s="54" t="s">
        <v>10</v>
      </c>
      <c r="C30" s="54" t="s">
        <v>99</v>
      </c>
      <c r="D30" s="54" t="s">
        <v>107</v>
      </c>
      <c r="E30" s="54" t="s">
        <v>191</v>
      </c>
      <c r="F30" s="55" t="s">
        <v>10</v>
      </c>
      <c r="G30" s="61">
        <v>150</v>
      </c>
      <c r="H30" s="61"/>
      <c r="I30" s="62" t="s">
        <v>32</v>
      </c>
      <c r="J30" s="54" t="s">
        <v>114</v>
      </c>
      <c r="K30" s="54" t="s">
        <v>34</v>
      </c>
      <c r="L30" s="54" t="s">
        <v>82</v>
      </c>
      <c r="M30" s="54" t="s">
        <v>102</v>
      </c>
      <c r="N30" s="54" t="s">
        <v>61</v>
      </c>
      <c r="O30" s="54" t="s">
        <v>38</v>
      </c>
    </row>
    <row r="31" ht="64.5" spans="1:15">
      <c r="A31" s="54">
        <v>29</v>
      </c>
      <c r="B31" s="54" t="s">
        <v>10</v>
      </c>
      <c r="C31" s="54" t="s">
        <v>111</v>
      </c>
      <c r="D31" s="54" t="s">
        <v>192</v>
      </c>
      <c r="E31" s="54" t="s">
        <v>193</v>
      </c>
      <c r="F31" s="55" t="s">
        <v>194</v>
      </c>
      <c r="G31" s="61">
        <v>126.17</v>
      </c>
      <c r="H31" s="61">
        <v>126.17</v>
      </c>
      <c r="I31" s="62" t="s">
        <v>32</v>
      </c>
      <c r="J31" s="54" t="s">
        <v>114</v>
      </c>
      <c r="K31" s="54" t="s">
        <v>34</v>
      </c>
      <c r="L31" s="54" t="s">
        <v>35</v>
      </c>
      <c r="M31" s="54" t="s">
        <v>195</v>
      </c>
      <c r="N31" s="54" t="s">
        <v>37</v>
      </c>
      <c r="O31" s="54" t="s">
        <v>34</v>
      </c>
    </row>
    <row r="32" ht="64.5" spans="1:15">
      <c r="A32" s="54">
        <v>30</v>
      </c>
      <c r="B32" s="54" t="s">
        <v>10</v>
      </c>
      <c r="C32" s="54" t="s">
        <v>111</v>
      </c>
      <c r="D32" s="54" t="s">
        <v>192</v>
      </c>
      <c r="E32" s="54" t="s">
        <v>196</v>
      </c>
      <c r="F32" s="55" t="s">
        <v>197</v>
      </c>
      <c r="G32" s="61">
        <v>98.84</v>
      </c>
      <c r="H32" s="61">
        <v>98.84</v>
      </c>
      <c r="I32" s="62" t="s">
        <v>32</v>
      </c>
      <c r="J32" s="54" t="s">
        <v>114</v>
      </c>
      <c r="K32" s="54" t="s">
        <v>34</v>
      </c>
      <c r="L32" s="54" t="s">
        <v>35</v>
      </c>
      <c r="M32" s="54" t="s">
        <v>198</v>
      </c>
      <c r="N32" s="54" t="s">
        <v>37</v>
      </c>
      <c r="O32" s="54" t="s">
        <v>34</v>
      </c>
    </row>
    <row r="33" ht="66" spans="1:15">
      <c r="A33" s="54">
        <v>31</v>
      </c>
      <c r="B33" s="54" t="s">
        <v>10</v>
      </c>
      <c r="C33" s="54" t="s">
        <v>111</v>
      </c>
      <c r="D33" s="54" t="s">
        <v>192</v>
      </c>
      <c r="E33" s="54" t="s">
        <v>199</v>
      </c>
      <c r="F33" s="55" t="s">
        <v>200</v>
      </c>
      <c r="G33" s="61">
        <v>169.48</v>
      </c>
      <c r="H33" s="61">
        <v>169.48</v>
      </c>
      <c r="I33" s="62" t="s">
        <v>32</v>
      </c>
      <c r="J33" s="54" t="s">
        <v>114</v>
      </c>
      <c r="K33" s="54" t="s">
        <v>34</v>
      </c>
      <c r="L33" s="54" t="s">
        <v>35</v>
      </c>
      <c r="M33" s="54" t="s">
        <v>201</v>
      </c>
      <c r="N33" s="54" t="s">
        <v>37</v>
      </c>
      <c r="O33" s="54" t="s">
        <v>34</v>
      </c>
    </row>
    <row r="34" ht="64.5" spans="1:15">
      <c r="A34" s="54">
        <v>32</v>
      </c>
      <c r="B34" s="54" t="s">
        <v>10</v>
      </c>
      <c r="C34" s="54" t="s">
        <v>111</v>
      </c>
      <c r="D34" s="54" t="s">
        <v>192</v>
      </c>
      <c r="E34" s="54" t="s">
        <v>202</v>
      </c>
      <c r="F34" s="55" t="s">
        <v>10</v>
      </c>
      <c r="G34" s="61">
        <v>156.82</v>
      </c>
      <c r="H34" s="61">
        <v>126.82</v>
      </c>
      <c r="I34" s="62" t="s">
        <v>32</v>
      </c>
      <c r="J34" s="54" t="s">
        <v>114</v>
      </c>
      <c r="K34" s="54" t="s">
        <v>34</v>
      </c>
      <c r="L34" s="54" t="s">
        <v>35</v>
      </c>
      <c r="M34" s="54" t="s">
        <v>203</v>
      </c>
      <c r="N34" s="54" t="s">
        <v>37</v>
      </c>
      <c r="O34" s="54" t="s">
        <v>34</v>
      </c>
    </row>
    <row r="35" ht="52.5" spans="1:15">
      <c r="A35" s="54">
        <v>33</v>
      </c>
      <c r="B35" s="54" t="s">
        <v>10</v>
      </c>
      <c r="C35" s="54" t="s">
        <v>111</v>
      </c>
      <c r="D35" s="54" t="s">
        <v>192</v>
      </c>
      <c r="E35" s="54" t="s">
        <v>204</v>
      </c>
      <c r="F35" s="55" t="s">
        <v>205</v>
      </c>
      <c r="G35" s="61">
        <v>74.53</v>
      </c>
      <c r="H35" s="61">
        <v>74.53</v>
      </c>
      <c r="I35" s="62" t="s">
        <v>32</v>
      </c>
      <c r="J35" s="54" t="s">
        <v>114</v>
      </c>
      <c r="K35" s="54" t="s">
        <v>34</v>
      </c>
      <c r="L35" s="54" t="s">
        <v>35</v>
      </c>
      <c r="M35" s="54" t="s">
        <v>206</v>
      </c>
      <c r="N35" s="54" t="s">
        <v>37</v>
      </c>
      <c r="O35" s="54" t="s">
        <v>34</v>
      </c>
    </row>
    <row r="36" ht="39" spans="1:15">
      <c r="A36" s="54">
        <v>34</v>
      </c>
      <c r="B36" s="54" t="s">
        <v>10</v>
      </c>
      <c r="C36" s="54" t="s">
        <v>111</v>
      </c>
      <c r="D36" s="54" t="s">
        <v>192</v>
      </c>
      <c r="E36" s="54" t="s">
        <v>207</v>
      </c>
      <c r="F36" s="55" t="s">
        <v>208</v>
      </c>
      <c r="G36" s="61">
        <v>248.46</v>
      </c>
      <c r="H36" s="61">
        <v>248.46</v>
      </c>
      <c r="I36" s="62" t="s">
        <v>32</v>
      </c>
      <c r="J36" s="54" t="s">
        <v>114</v>
      </c>
      <c r="K36" s="54" t="s">
        <v>34</v>
      </c>
      <c r="L36" s="54" t="s">
        <v>35</v>
      </c>
      <c r="M36" s="54" t="s">
        <v>209</v>
      </c>
      <c r="N36" s="54" t="s">
        <v>37</v>
      </c>
      <c r="O36" s="54" t="s">
        <v>34</v>
      </c>
    </row>
    <row r="37" ht="25.5" spans="1:15">
      <c r="A37" s="54">
        <v>35</v>
      </c>
      <c r="B37" s="54" t="s">
        <v>10</v>
      </c>
      <c r="C37" s="54" t="s">
        <v>111</v>
      </c>
      <c r="D37" s="54" t="s">
        <v>112</v>
      </c>
      <c r="E37" s="54" t="s">
        <v>113</v>
      </c>
      <c r="F37" s="55" t="s">
        <v>10</v>
      </c>
      <c r="G37" s="61">
        <v>133.07</v>
      </c>
      <c r="H37" s="61"/>
      <c r="I37" s="62" t="s">
        <v>32</v>
      </c>
      <c r="J37" s="54" t="s">
        <v>114</v>
      </c>
      <c r="K37" s="54" t="s">
        <v>34</v>
      </c>
      <c r="L37" s="54" t="s">
        <v>35</v>
      </c>
      <c r="M37" s="54" t="s">
        <v>115</v>
      </c>
      <c r="N37" s="54" t="s">
        <v>61</v>
      </c>
      <c r="O37" s="54" t="s">
        <v>34</v>
      </c>
    </row>
    <row r="38" ht="27" spans="1:15">
      <c r="A38" s="54">
        <v>36</v>
      </c>
      <c r="B38" s="54" t="s">
        <v>10</v>
      </c>
      <c r="C38" s="54" t="s">
        <v>111</v>
      </c>
      <c r="D38" s="54" t="s">
        <v>41</v>
      </c>
      <c r="E38" s="54" t="s">
        <v>210</v>
      </c>
      <c r="F38" s="55" t="s">
        <v>10</v>
      </c>
      <c r="G38" s="61">
        <v>1</v>
      </c>
      <c r="H38" s="61"/>
      <c r="I38" s="62" t="s">
        <v>32</v>
      </c>
      <c r="J38" s="54" t="s">
        <v>114</v>
      </c>
      <c r="K38" s="54" t="s">
        <v>34</v>
      </c>
      <c r="L38" s="54" t="s">
        <v>35</v>
      </c>
      <c r="M38" s="54" t="s">
        <v>211</v>
      </c>
      <c r="N38" s="54" t="s">
        <v>61</v>
      </c>
      <c r="O38" s="54" t="s">
        <v>34</v>
      </c>
    </row>
    <row r="39" ht="39" spans="1:15">
      <c r="A39" s="54">
        <v>37</v>
      </c>
      <c r="B39" s="54" t="s">
        <v>10</v>
      </c>
      <c r="C39" s="54" t="s">
        <v>127</v>
      </c>
      <c r="D39" s="54" t="s">
        <v>127</v>
      </c>
      <c r="E39" s="54" t="s">
        <v>212</v>
      </c>
      <c r="F39" s="55" t="s">
        <v>10</v>
      </c>
      <c r="G39" s="61">
        <v>6.2112</v>
      </c>
      <c r="H39" s="61">
        <v>6.2112</v>
      </c>
      <c r="I39" s="62" t="s">
        <v>32</v>
      </c>
      <c r="J39" s="54" t="s">
        <v>114</v>
      </c>
      <c r="K39" s="54" t="s">
        <v>34</v>
      </c>
      <c r="L39" s="54" t="s">
        <v>35</v>
      </c>
      <c r="M39" s="54" t="s">
        <v>182</v>
      </c>
      <c r="N39" s="54" t="s">
        <v>37</v>
      </c>
      <c r="O39" s="54" t="s">
        <v>38</v>
      </c>
    </row>
    <row r="40" ht="39" spans="1:15">
      <c r="A40" s="54">
        <v>38</v>
      </c>
      <c r="B40" s="54" t="s">
        <v>10</v>
      </c>
      <c r="C40" s="54" t="s">
        <v>99</v>
      </c>
      <c r="D40" s="54" t="s">
        <v>105</v>
      </c>
      <c r="E40" s="54" t="s">
        <v>213</v>
      </c>
      <c r="F40" s="55" t="s">
        <v>123</v>
      </c>
      <c r="G40" s="61">
        <v>2.95</v>
      </c>
      <c r="H40" s="61"/>
      <c r="I40" s="62" t="s">
        <v>32</v>
      </c>
      <c r="J40" s="54" t="s">
        <v>114</v>
      </c>
      <c r="K40" s="54" t="s">
        <v>34</v>
      </c>
      <c r="L40" s="54" t="s">
        <v>35</v>
      </c>
      <c r="M40" s="54" t="s">
        <v>123</v>
      </c>
      <c r="N40" s="54" t="s">
        <v>61</v>
      </c>
      <c r="O40" s="54" t="s">
        <v>38</v>
      </c>
    </row>
    <row r="41" ht="39" spans="1:15">
      <c r="A41" s="54">
        <v>39</v>
      </c>
      <c r="B41" s="54" t="s">
        <v>10</v>
      </c>
      <c r="C41" s="54" t="s">
        <v>99</v>
      </c>
      <c r="D41" s="54" t="s">
        <v>105</v>
      </c>
      <c r="E41" s="54" t="s">
        <v>214</v>
      </c>
      <c r="F41" s="55" t="s">
        <v>208</v>
      </c>
      <c r="G41" s="61">
        <v>0.89</v>
      </c>
      <c r="H41" s="61"/>
      <c r="I41" s="62" t="s">
        <v>32</v>
      </c>
      <c r="J41" s="54" t="s">
        <v>114</v>
      </c>
      <c r="K41" s="54" t="s">
        <v>34</v>
      </c>
      <c r="L41" s="54" t="s">
        <v>35</v>
      </c>
      <c r="M41" s="54" t="s">
        <v>208</v>
      </c>
      <c r="N41" s="54" t="s">
        <v>61</v>
      </c>
      <c r="O41" s="54" t="s">
        <v>38</v>
      </c>
    </row>
    <row r="42" ht="39" spans="1:15">
      <c r="A42" s="54">
        <v>40</v>
      </c>
      <c r="B42" s="54" t="s">
        <v>10</v>
      </c>
      <c r="C42" s="54" t="s">
        <v>99</v>
      </c>
      <c r="D42" s="54" t="s">
        <v>105</v>
      </c>
      <c r="E42" s="54" t="s">
        <v>215</v>
      </c>
      <c r="F42" s="55" t="s">
        <v>216</v>
      </c>
      <c r="G42" s="61">
        <v>5.73</v>
      </c>
      <c r="H42" s="61"/>
      <c r="I42" s="62" t="s">
        <v>32</v>
      </c>
      <c r="J42" s="54" t="s">
        <v>114</v>
      </c>
      <c r="K42" s="54" t="s">
        <v>34</v>
      </c>
      <c r="L42" s="54" t="s">
        <v>35</v>
      </c>
      <c r="M42" s="54" t="s">
        <v>216</v>
      </c>
      <c r="N42" s="54" t="s">
        <v>61</v>
      </c>
      <c r="O42" s="54" t="s">
        <v>38</v>
      </c>
    </row>
    <row r="43" ht="39" spans="1:15">
      <c r="A43" s="54">
        <v>41</v>
      </c>
      <c r="B43" s="54" t="s">
        <v>10</v>
      </c>
      <c r="C43" s="54" t="s">
        <v>99</v>
      </c>
      <c r="D43" s="54" t="s">
        <v>105</v>
      </c>
      <c r="E43" s="54" t="s">
        <v>217</v>
      </c>
      <c r="F43" s="55" t="s">
        <v>218</v>
      </c>
      <c r="G43" s="61">
        <v>1.03</v>
      </c>
      <c r="H43" s="61"/>
      <c r="I43" s="62" t="s">
        <v>32</v>
      </c>
      <c r="J43" s="54" t="s">
        <v>114</v>
      </c>
      <c r="K43" s="54" t="s">
        <v>34</v>
      </c>
      <c r="L43" s="54" t="s">
        <v>35</v>
      </c>
      <c r="M43" s="54" t="s">
        <v>218</v>
      </c>
      <c r="N43" s="54" t="s">
        <v>61</v>
      </c>
      <c r="O43" s="54" t="s">
        <v>38</v>
      </c>
    </row>
    <row r="44" ht="39" spans="1:15">
      <c r="A44" s="54">
        <v>42</v>
      </c>
      <c r="B44" s="54" t="s">
        <v>10</v>
      </c>
      <c r="C44" s="54" t="s">
        <v>99</v>
      </c>
      <c r="D44" s="54" t="s">
        <v>105</v>
      </c>
      <c r="E44" s="54" t="s">
        <v>219</v>
      </c>
      <c r="F44" s="55" t="s">
        <v>220</v>
      </c>
      <c r="G44" s="61">
        <v>1.33</v>
      </c>
      <c r="H44" s="61"/>
      <c r="I44" s="62" t="s">
        <v>32</v>
      </c>
      <c r="J44" s="54" t="s">
        <v>114</v>
      </c>
      <c r="K44" s="54" t="s">
        <v>34</v>
      </c>
      <c r="L44" s="54" t="s">
        <v>35</v>
      </c>
      <c r="M44" s="54" t="s">
        <v>220</v>
      </c>
      <c r="N44" s="54" t="s">
        <v>61</v>
      </c>
      <c r="O44" s="54" t="s">
        <v>38</v>
      </c>
    </row>
    <row r="45" ht="39" spans="1:15">
      <c r="A45" s="54">
        <v>43</v>
      </c>
      <c r="B45" s="54" t="s">
        <v>10</v>
      </c>
      <c r="C45" s="54" t="s">
        <v>99</v>
      </c>
      <c r="D45" s="54" t="s">
        <v>105</v>
      </c>
      <c r="E45" s="54" t="s">
        <v>221</v>
      </c>
      <c r="F45" s="55" t="s">
        <v>222</v>
      </c>
      <c r="G45" s="61">
        <v>3.53</v>
      </c>
      <c r="H45" s="61"/>
      <c r="I45" s="62" t="s">
        <v>32</v>
      </c>
      <c r="J45" s="54" t="s">
        <v>114</v>
      </c>
      <c r="K45" s="54" t="s">
        <v>34</v>
      </c>
      <c r="L45" s="54" t="s">
        <v>35</v>
      </c>
      <c r="M45" s="54" t="s">
        <v>223</v>
      </c>
      <c r="N45" s="54" t="s">
        <v>61</v>
      </c>
      <c r="O45" s="54" t="s">
        <v>38</v>
      </c>
    </row>
    <row r="46" ht="39" spans="1:15">
      <c r="A46" s="54">
        <v>44</v>
      </c>
      <c r="B46" s="54" t="s">
        <v>10</v>
      </c>
      <c r="C46" s="54" t="s">
        <v>99</v>
      </c>
      <c r="D46" s="54" t="s">
        <v>105</v>
      </c>
      <c r="E46" s="54" t="s">
        <v>224</v>
      </c>
      <c r="F46" s="55" t="s">
        <v>200</v>
      </c>
      <c r="G46" s="61">
        <v>1.91</v>
      </c>
      <c r="H46" s="61"/>
      <c r="I46" s="62" t="s">
        <v>32</v>
      </c>
      <c r="J46" s="54" t="s">
        <v>114</v>
      </c>
      <c r="K46" s="54" t="s">
        <v>34</v>
      </c>
      <c r="L46" s="54" t="s">
        <v>35</v>
      </c>
      <c r="M46" s="54" t="s">
        <v>200</v>
      </c>
      <c r="N46" s="54" t="s">
        <v>61</v>
      </c>
      <c r="O46" s="54" t="s">
        <v>38</v>
      </c>
    </row>
    <row r="47" ht="39" spans="1:15">
      <c r="A47" s="54">
        <v>45</v>
      </c>
      <c r="B47" s="54" t="s">
        <v>10</v>
      </c>
      <c r="C47" s="54" t="s">
        <v>99</v>
      </c>
      <c r="D47" s="54" t="s">
        <v>105</v>
      </c>
      <c r="E47" s="54" t="s">
        <v>225</v>
      </c>
      <c r="F47" s="55" t="s">
        <v>226</v>
      </c>
      <c r="G47" s="61">
        <v>2.71</v>
      </c>
      <c r="H47" s="61"/>
      <c r="I47" s="62" t="s">
        <v>32</v>
      </c>
      <c r="J47" s="54" t="s">
        <v>114</v>
      </c>
      <c r="K47" s="54" t="s">
        <v>34</v>
      </c>
      <c r="L47" s="54" t="s">
        <v>35</v>
      </c>
      <c r="M47" s="54" t="s">
        <v>227</v>
      </c>
      <c r="N47" s="54" t="s">
        <v>61</v>
      </c>
      <c r="O47" s="54" t="s">
        <v>38</v>
      </c>
    </row>
    <row r="48" ht="39" spans="1:15">
      <c r="A48" s="54">
        <v>46</v>
      </c>
      <c r="B48" s="54" t="s">
        <v>10</v>
      </c>
      <c r="C48" s="54" t="s">
        <v>99</v>
      </c>
      <c r="D48" s="54" t="s">
        <v>105</v>
      </c>
      <c r="E48" s="54" t="s">
        <v>228</v>
      </c>
      <c r="F48" s="55" t="s">
        <v>229</v>
      </c>
      <c r="G48" s="61">
        <v>1.46</v>
      </c>
      <c r="H48" s="61"/>
      <c r="I48" s="62" t="s">
        <v>32</v>
      </c>
      <c r="J48" s="54" t="s">
        <v>114</v>
      </c>
      <c r="K48" s="54" t="s">
        <v>38</v>
      </c>
      <c r="L48" s="54" t="s">
        <v>35</v>
      </c>
      <c r="M48" s="54" t="s">
        <v>229</v>
      </c>
      <c r="N48" s="54" t="s">
        <v>61</v>
      </c>
      <c r="O48" s="54" t="s">
        <v>38</v>
      </c>
    </row>
    <row r="49" ht="39" spans="1:15">
      <c r="A49" s="54">
        <v>47</v>
      </c>
      <c r="B49" s="54" t="s">
        <v>10</v>
      </c>
      <c r="C49" s="54" t="s">
        <v>99</v>
      </c>
      <c r="D49" s="54" t="s">
        <v>105</v>
      </c>
      <c r="E49" s="54" t="s">
        <v>230</v>
      </c>
      <c r="F49" s="55" t="s">
        <v>231</v>
      </c>
      <c r="G49" s="61">
        <v>6.06</v>
      </c>
      <c r="H49" s="61"/>
      <c r="I49" s="62" t="s">
        <v>32</v>
      </c>
      <c r="J49" s="54" t="s">
        <v>114</v>
      </c>
      <c r="K49" s="54" t="s">
        <v>34</v>
      </c>
      <c r="L49" s="54" t="s">
        <v>35</v>
      </c>
      <c r="M49" s="54" t="s">
        <v>232</v>
      </c>
      <c r="N49" s="54" t="s">
        <v>61</v>
      </c>
      <c r="O49" s="54" t="s">
        <v>38</v>
      </c>
    </row>
    <row r="50" ht="39" spans="1:15">
      <c r="A50" s="54">
        <v>48</v>
      </c>
      <c r="B50" s="54" t="s">
        <v>10</v>
      </c>
      <c r="C50" s="54" t="s">
        <v>99</v>
      </c>
      <c r="D50" s="54" t="s">
        <v>105</v>
      </c>
      <c r="E50" s="54" t="s">
        <v>233</v>
      </c>
      <c r="F50" s="55" t="s">
        <v>149</v>
      </c>
      <c r="G50" s="61">
        <v>5.91</v>
      </c>
      <c r="H50" s="61"/>
      <c r="I50" s="62" t="s">
        <v>32</v>
      </c>
      <c r="J50" s="54" t="s">
        <v>114</v>
      </c>
      <c r="K50" s="54" t="s">
        <v>34</v>
      </c>
      <c r="L50" s="54" t="s">
        <v>35</v>
      </c>
      <c r="M50" s="54" t="s">
        <v>149</v>
      </c>
      <c r="N50" s="54" t="s">
        <v>61</v>
      </c>
      <c r="O50" s="54" t="s">
        <v>38</v>
      </c>
    </row>
    <row r="51" ht="39" spans="1:15">
      <c r="A51" s="54">
        <v>49</v>
      </c>
      <c r="B51" s="54" t="s">
        <v>10</v>
      </c>
      <c r="C51" s="54" t="s">
        <v>99</v>
      </c>
      <c r="D51" s="54" t="s">
        <v>105</v>
      </c>
      <c r="E51" s="54" t="s">
        <v>234</v>
      </c>
      <c r="F51" s="55" t="s">
        <v>194</v>
      </c>
      <c r="G51" s="61">
        <v>2.78</v>
      </c>
      <c r="H51" s="61"/>
      <c r="I51" s="62" t="s">
        <v>32</v>
      </c>
      <c r="J51" s="54" t="s">
        <v>114</v>
      </c>
      <c r="K51" s="54" t="s">
        <v>54</v>
      </c>
      <c r="L51" s="54" t="s">
        <v>35</v>
      </c>
      <c r="M51" s="54" t="s">
        <v>235</v>
      </c>
      <c r="N51" s="54" t="s">
        <v>61</v>
      </c>
      <c r="O51" s="54" t="s">
        <v>38</v>
      </c>
    </row>
    <row r="52" ht="39" spans="1:15">
      <c r="A52" s="54">
        <v>50</v>
      </c>
      <c r="B52" s="54" t="s">
        <v>10</v>
      </c>
      <c r="C52" s="54" t="s">
        <v>99</v>
      </c>
      <c r="D52" s="54" t="s">
        <v>105</v>
      </c>
      <c r="E52" s="54" t="s">
        <v>236</v>
      </c>
      <c r="F52" s="55" t="s">
        <v>237</v>
      </c>
      <c r="G52" s="61">
        <v>1.58</v>
      </c>
      <c r="H52" s="61"/>
      <c r="I52" s="62" t="s">
        <v>32</v>
      </c>
      <c r="J52" s="54" t="s">
        <v>114</v>
      </c>
      <c r="K52" s="54" t="s">
        <v>38</v>
      </c>
      <c r="L52" s="54" t="s">
        <v>82</v>
      </c>
      <c r="M52" s="54" t="s">
        <v>235</v>
      </c>
      <c r="N52" s="54" t="s">
        <v>61</v>
      </c>
      <c r="O52" s="54" t="s">
        <v>38</v>
      </c>
    </row>
    <row r="53" ht="39" spans="1:15">
      <c r="A53" s="54">
        <v>51</v>
      </c>
      <c r="B53" s="54" t="s">
        <v>10</v>
      </c>
      <c r="C53" s="54" t="s">
        <v>99</v>
      </c>
      <c r="D53" s="54" t="s">
        <v>105</v>
      </c>
      <c r="E53" s="54" t="s">
        <v>238</v>
      </c>
      <c r="F53" s="55" t="s">
        <v>239</v>
      </c>
      <c r="G53" s="61">
        <v>1.87</v>
      </c>
      <c r="H53" s="61"/>
      <c r="I53" s="62" t="s">
        <v>32</v>
      </c>
      <c r="J53" s="54" t="s">
        <v>114</v>
      </c>
      <c r="K53" s="54" t="s">
        <v>38</v>
      </c>
      <c r="L53" s="54" t="s">
        <v>35</v>
      </c>
      <c r="M53" s="54" t="s">
        <v>239</v>
      </c>
      <c r="N53" s="54" t="s">
        <v>61</v>
      </c>
      <c r="O53" s="54" t="s">
        <v>38</v>
      </c>
    </row>
    <row r="54" ht="39" spans="1:15">
      <c r="A54" s="54">
        <v>52</v>
      </c>
      <c r="B54" s="54" t="s">
        <v>10</v>
      </c>
      <c r="C54" s="54" t="s">
        <v>99</v>
      </c>
      <c r="D54" s="54" t="s">
        <v>105</v>
      </c>
      <c r="E54" s="54" t="s">
        <v>240</v>
      </c>
      <c r="F54" s="55" t="s">
        <v>241</v>
      </c>
      <c r="G54" s="61">
        <v>3.47</v>
      </c>
      <c r="H54" s="61"/>
      <c r="I54" s="62" t="s">
        <v>32</v>
      </c>
      <c r="J54" s="54" t="s">
        <v>114</v>
      </c>
      <c r="K54" s="54" t="s">
        <v>38</v>
      </c>
      <c r="L54" s="54" t="s">
        <v>35</v>
      </c>
      <c r="M54" s="54" t="s">
        <v>242</v>
      </c>
      <c r="N54" s="54" t="s">
        <v>61</v>
      </c>
      <c r="O54" s="54" t="s">
        <v>38</v>
      </c>
    </row>
    <row r="55" ht="39" spans="1:15">
      <c r="A55" s="54">
        <v>53</v>
      </c>
      <c r="B55" s="54" t="s">
        <v>10</v>
      </c>
      <c r="C55" s="54" t="s">
        <v>99</v>
      </c>
      <c r="D55" s="54" t="s">
        <v>105</v>
      </c>
      <c r="E55" s="54" t="s">
        <v>243</v>
      </c>
      <c r="F55" s="55" t="s">
        <v>244</v>
      </c>
      <c r="G55" s="61">
        <v>2.39</v>
      </c>
      <c r="H55" s="61"/>
      <c r="I55" s="62" t="s">
        <v>32</v>
      </c>
      <c r="J55" s="54" t="s">
        <v>114</v>
      </c>
      <c r="K55" s="54" t="s">
        <v>34</v>
      </c>
      <c r="L55" s="54" t="s">
        <v>35</v>
      </c>
      <c r="M55" s="54" t="s">
        <v>244</v>
      </c>
      <c r="N55" s="54" t="s">
        <v>61</v>
      </c>
      <c r="O55" s="54" t="s">
        <v>38</v>
      </c>
    </row>
    <row r="56" ht="39" spans="1:15">
      <c r="A56" s="54">
        <v>54</v>
      </c>
      <c r="B56" s="54" t="s">
        <v>10</v>
      </c>
      <c r="C56" s="54" t="s">
        <v>99</v>
      </c>
      <c r="D56" s="54" t="s">
        <v>105</v>
      </c>
      <c r="E56" s="54" t="s">
        <v>245</v>
      </c>
      <c r="F56" s="55" t="s">
        <v>246</v>
      </c>
      <c r="G56" s="61">
        <v>4.88</v>
      </c>
      <c r="H56" s="61"/>
      <c r="I56" s="62" t="s">
        <v>32</v>
      </c>
      <c r="J56" s="54" t="s">
        <v>114</v>
      </c>
      <c r="K56" s="54" t="s">
        <v>34</v>
      </c>
      <c r="L56" s="54" t="s">
        <v>35</v>
      </c>
      <c r="M56" s="54" t="s">
        <v>246</v>
      </c>
      <c r="N56" s="54" t="s">
        <v>61</v>
      </c>
      <c r="O56" s="54" t="s">
        <v>38</v>
      </c>
    </row>
    <row r="57" ht="27" spans="1:15">
      <c r="A57" s="54">
        <v>55</v>
      </c>
      <c r="B57" s="54" t="s">
        <v>10</v>
      </c>
      <c r="C57" s="54" t="s">
        <v>99</v>
      </c>
      <c r="D57" s="54" t="s">
        <v>105</v>
      </c>
      <c r="E57" s="54" t="s">
        <v>247</v>
      </c>
      <c r="F57" s="55" t="s">
        <v>248</v>
      </c>
      <c r="G57" s="61">
        <v>1.41</v>
      </c>
      <c r="H57" s="61"/>
      <c r="I57" s="62" t="s">
        <v>32</v>
      </c>
      <c r="J57" s="54" t="s">
        <v>114</v>
      </c>
      <c r="K57" s="54" t="s">
        <v>34</v>
      </c>
      <c r="L57" s="54" t="s">
        <v>35</v>
      </c>
      <c r="M57" s="54" t="s">
        <v>248</v>
      </c>
      <c r="N57" s="54" t="s">
        <v>61</v>
      </c>
      <c r="O57" s="54" t="s">
        <v>38</v>
      </c>
    </row>
    <row r="58" ht="39" spans="1:15">
      <c r="A58" s="54">
        <v>56</v>
      </c>
      <c r="B58" s="54" t="s">
        <v>10</v>
      </c>
      <c r="C58" s="54" t="s">
        <v>99</v>
      </c>
      <c r="D58" s="54" t="s">
        <v>105</v>
      </c>
      <c r="E58" s="54" t="s">
        <v>249</v>
      </c>
      <c r="F58" s="55" t="s">
        <v>250</v>
      </c>
      <c r="G58" s="61">
        <v>4.13</v>
      </c>
      <c r="H58" s="61"/>
      <c r="I58" s="62" t="s">
        <v>32</v>
      </c>
      <c r="J58" s="54" t="s">
        <v>114</v>
      </c>
      <c r="K58" s="54" t="s">
        <v>34</v>
      </c>
      <c r="L58" s="54" t="s">
        <v>35</v>
      </c>
      <c r="M58" s="54" t="s">
        <v>251</v>
      </c>
      <c r="N58" s="54" t="s">
        <v>61</v>
      </c>
      <c r="O58" s="54" t="s">
        <v>38</v>
      </c>
    </row>
    <row r="59" ht="39" spans="1:15">
      <c r="A59" s="54">
        <v>57</v>
      </c>
      <c r="B59" s="54" t="s">
        <v>10</v>
      </c>
      <c r="C59" s="54" t="s">
        <v>99</v>
      </c>
      <c r="D59" s="54" t="s">
        <v>105</v>
      </c>
      <c r="E59" s="54" t="s">
        <v>252</v>
      </c>
      <c r="F59" s="55" t="s">
        <v>205</v>
      </c>
      <c r="G59" s="61">
        <v>3.11</v>
      </c>
      <c r="H59" s="61"/>
      <c r="I59" s="62" t="s">
        <v>32</v>
      </c>
      <c r="J59" s="54" t="s">
        <v>114</v>
      </c>
      <c r="K59" s="54" t="s">
        <v>34</v>
      </c>
      <c r="L59" s="54" t="s">
        <v>35</v>
      </c>
      <c r="M59" s="54" t="s">
        <v>205</v>
      </c>
      <c r="N59" s="54" t="s">
        <v>61</v>
      </c>
      <c r="O59" s="54" t="s">
        <v>38</v>
      </c>
    </row>
    <row r="60" ht="39" spans="1:15">
      <c r="A60" s="54">
        <v>58</v>
      </c>
      <c r="B60" s="54" t="s">
        <v>10</v>
      </c>
      <c r="C60" s="54" t="s">
        <v>99</v>
      </c>
      <c r="D60" s="54" t="s">
        <v>105</v>
      </c>
      <c r="E60" s="54" t="s">
        <v>253</v>
      </c>
      <c r="F60" s="55" t="s">
        <v>254</v>
      </c>
      <c r="G60" s="61">
        <v>2.61</v>
      </c>
      <c r="H60" s="61"/>
      <c r="I60" s="62" t="s">
        <v>32</v>
      </c>
      <c r="J60" s="54" t="s">
        <v>114</v>
      </c>
      <c r="K60" s="54" t="s">
        <v>34</v>
      </c>
      <c r="L60" s="54" t="s">
        <v>35</v>
      </c>
      <c r="M60" s="54" t="s">
        <v>255</v>
      </c>
      <c r="N60" s="54" t="s">
        <v>61</v>
      </c>
      <c r="O60" s="54" t="s">
        <v>38</v>
      </c>
    </row>
    <row r="61" ht="39" spans="1:15">
      <c r="A61" s="54">
        <v>59</v>
      </c>
      <c r="B61" s="54" t="s">
        <v>10</v>
      </c>
      <c r="C61" s="54" t="s">
        <v>99</v>
      </c>
      <c r="D61" s="54" t="s">
        <v>105</v>
      </c>
      <c r="E61" s="54" t="s">
        <v>256</v>
      </c>
      <c r="F61" s="55" t="s">
        <v>257</v>
      </c>
      <c r="G61" s="61">
        <v>2.6</v>
      </c>
      <c r="H61" s="61"/>
      <c r="I61" s="62" t="s">
        <v>32</v>
      </c>
      <c r="J61" s="54" t="s">
        <v>114</v>
      </c>
      <c r="K61" s="54" t="s">
        <v>34</v>
      </c>
      <c r="L61" s="54" t="s">
        <v>35</v>
      </c>
      <c r="M61" s="54" t="s">
        <v>258</v>
      </c>
      <c r="N61" s="54" t="s">
        <v>61</v>
      </c>
      <c r="O61" s="54" t="s">
        <v>38</v>
      </c>
    </row>
    <row r="62" ht="39" spans="1:15">
      <c r="A62" s="54">
        <v>60</v>
      </c>
      <c r="B62" s="54" t="s">
        <v>10</v>
      </c>
      <c r="C62" s="54" t="s">
        <v>99</v>
      </c>
      <c r="D62" s="54" t="s">
        <v>105</v>
      </c>
      <c r="E62" s="54" t="s">
        <v>259</v>
      </c>
      <c r="F62" s="55" t="s">
        <v>260</v>
      </c>
      <c r="G62" s="61">
        <v>2.16</v>
      </c>
      <c r="H62" s="61"/>
      <c r="I62" s="62" t="s">
        <v>32</v>
      </c>
      <c r="J62" s="54" t="s">
        <v>114</v>
      </c>
      <c r="K62" s="54" t="s">
        <v>34</v>
      </c>
      <c r="L62" s="54" t="s">
        <v>35</v>
      </c>
      <c r="M62" s="54" t="s">
        <v>260</v>
      </c>
      <c r="N62" s="54" t="s">
        <v>61</v>
      </c>
      <c r="O62" s="54" t="s">
        <v>38</v>
      </c>
    </row>
    <row r="63" ht="39" spans="1:15">
      <c r="A63" s="54">
        <v>61</v>
      </c>
      <c r="B63" s="54" t="s">
        <v>10</v>
      </c>
      <c r="C63" s="54" t="s">
        <v>99</v>
      </c>
      <c r="D63" s="54" t="s">
        <v>105</v>
      </c>
      <c r="E63" s="54" t="s">
        <v>261</v>
      </c>
      <c r="F63" s="55" t="s">
        <v>262</v>
      </c>
      <c r="G63" s="61">
        <v>3.69</v>
      </c>
      <c r="H63" s="61"/>
      <c r="I63" s="62" t="s">
        <v>32</v>
      </c>
      <c r="J63" s="54" t="s">
        <v>114</v>
      </c>
      <c r="K63" s="54" t="s">
        <v>34</v>
      </c>
      <c r="L63" s="54" t="s">
        <v>35</v>
      </c>
      <c r="M63" s="54" t="s">
        <v>263</v>
      </c>
      <c r="N63" s="54" t="s">
        <v>61</v>
      </c>
      <c r="O63" s="54" t="s">
        <v>38</v>
      </c>
    </row>
    <row r="64" ht="39" spans="1:15">
      <c r="A64" s="54">
        <v>62</v>
      </c>
      <c r="B64" s="54" t="s">
        <v>10</v>
      </c>
      <c r="C64" s="54" t="s">
        <v>99</v>
      </c>
      <c r="D64" s="54" t="s">
        <v>105</v>
      </c>
      <c r="E64" s="54" t="s">
        <v>264</v>
      </c>
      <c r="F64" s="55" t="s">
        <v>265</v>
      </c>
      <c r="G64" s="61">
        <v>4.4</v>
      </c>
      <c r="H64" s="61"/>
      <c r="I64" s="62" t="s">
        <v>32</v>
      </c>
      <c r="J64" s="54" t="s">
        <v>114</v>
      </c>
      <c r="K64" s="54" t="s">
        <v>34</v>
      </c>
      <c r="L64" s="54" t="s">
        <v>35</v>
      </c>
      <c r="M64" s="54" t="s">
        <v>265</v>
      </c>
      <c r="N64" s="54" t="s">
        <v>61</v>
      </c>
      <c r="O64" s="54" t="s">
        <v>38</v>
      </c>
    </row>
    <row r="65" ht="39" spans="1:15">
      <c r="A65" s="54">
        <v>63</v>
      </c>
      <c r="B65" s="54" t="s">
        <v>10</v>
      </c>
      <c r="C65" s="54" t="s">
        <v>99</v>
      </c>
      <c r="D65" s="54" t="s">
        <v>105</v>
      </c>
      <c r="E65" s="54" t="s">
        <v>266</v>
      </c>
      <c r="F65" s="55" t="s">
        <v>197</v>
      </c>
      <c r="G65" s="61">
        <v>7.36</v>
      </c>
      <c r="H65" s="61"/>
      <c r="I65" s="62" t="s">
        <v>32</v>
      </c>
      <c r="J65" s="54" t="s">
        <v>114</v>
      </c>
      <c r="K65" s="54" t="s">
        <v>34</v>
      </c>
      <c r="L65" s="54" t="s">
        <v>35</v>
      </c>
      <c r="M65" s="54" t="s">
        <v>197</v>
      </c>
      <c r="N65" s="54" t="s">
        <v>61</v>
      </c>
      <c r="O65" s="54" t="s">
        <v>38</v>
      </c>
    </row>
    <row r="66" ht="39" spans="1:15">
      <c r="A66" s="54">
        <v>64</v>
      </c>
      <c r="B66" s="54" t="s">
        <v>10</v>
      </c>
      <c r="C66" s="54" t="s">
        <v>99</v>
      </c>
      <c r="D66" s="54" t="s">
        <v>105</v>
      </c>
      <c r="E66" s="54" t="s">
        <v>267</v>
      </c>
      <c r="F66" s="55" t="s">
        <v>268</v>
      </c>
      <c r="G66" s="61">
        <v>1.78</v>
      </c>
      <c r="H66" s="61"/>
      <c r="I66" s="62" t="s">
        <v>32</v>
      </c>
      <c r="J66" s="54" t="s">
        <v>114</v>
      </c>
      <c r="K66" s="54" t="s">
        <v>34</v>
      </c>
      <c r="L66" s="54" t="s">
        <v>35</v>
      </c>
      <c r="M66" s="54" t="s">
        <v>269</v>
      </c>
      <c r="N66" s="54" t="s">
        <v>61</v>
      </c>
      <c r="O66" s="54" t="s">
        <v>38</v>
      </c>
    </row>
    <row r="67" ht="40.5" spans="1:15">
      <c r="A67" s="54">
        <v>65</v>
      </c>
      <c r="B67" s="54" t="s">
        <v>10</v>
      </c>
      <c r="C67" s="54" t="s">
        <v>99</v>
      </c>
      <c r="D67" s="54" t="s">
        <v>105</v>
      </c>
      <c r="E67" s="54" t="s">
        <v>270</v>
      </c>
      <c r="F67" s="55" t="s">
        <v>271</v>
      </c>
      <c r="G67" s="61">
        <v>1.98</v>
      </c>
      <c r="H67" s="61"/>
      <c r="I67" s="62" t="s">
        <v>32</v>
      </c>
      <c r="J67" s="54" t="s">
        <v>114</v>
      </c>
      <c r="K67" s="54" t="s">
        <v>34</v>
      </c>
      <c r="L67" s="54" t="s">
        <v>35</v>
      </c>
      <c r="M67" s="54" t="s">
        <v>255</v>
      </c>
      <c r="N67" s="54" t="s">
        <v>61</v>
      </c>
      <c r="O67" s="54" t="s">
        <v>38</v>
      </c>
    </row>
    <row r="68" ht="39" spans="1:15">
      <c r="A68" s="54">
        <v>66</v>
      </c>
      <c r="B68" s="54" t="s">
        <v>10</v>
      </c>
      <c r="C68" s="54" t="s">
        <v>99</v>
      </c>
      <c r="D68" s="54" t="s">
        <v>105</v>
      </c>
      <c r="E68" s="54" t="s">
        <v>272</v>
      </c>
      <c r="F68" s="55" t="s">
        <v>273</v>
      </c>
      <c r="G68" s="61">
        <v>3.66</v>
      </c>
      <c r="H68" s="61"/>
      <c r="I68" s="62" t="s">
        <v>32</v>
      </c>
      <c r="J68" s="54" t="s">
        <v>114</v>
      </c>
      <c r="K68" s="54" t="s">
        <v>34</v>
      </c>
      <c r="L68" s="54" t="s">
        <v>35</v>
      </c>
      <c r="M68" s="54" t="s">
        <v>273</v>
      </c>
      <c r="N68" s="54" t="s">
        <v>61</v>
      </c>
      <c r="O68" s="54" t="s">
        <v>38</v>
      </c>
    </row>
    <row r="69" ht="39" spans="1:15">
      <c r="A69" s="54">
        <v>67</v>
      </c>
      <c r="B69" s="54" t="s">
        <v>10</v>
      </c>
      <c r="C69" s="54" t="s">
        <v>99</v>
      </c>
      <c r="D69" s="54" t="s">
        <v>105</v>
      </c>
      <c r="E69" s="54" t="s">
        <v>274</v>
      </c>
      <c r="F69" s="55" t="s">
        <v>275</v>
      </c>
      <c r="G69" s="61">
        <v>6.49</v>
      </c>
      <c r="H69" s="61"/>
      <c r="I69" s="62" t="s">
        <v>32</v>
      </c>
      <c r="J69" s="54" t="s">
        <v>114</v>
      </c>
      <c r="K69" s="54" t="s">
        <v>34</v>
      </c>
      <c r="L69" s="54" t="s">
        <v>35</v>
      </c>
      <c r="M69" s="54" t="s">
        <v>275</v>
      </c>
      <c r="N69" s="54" t="s">
        <v>61</v>
      </c>
      <c r="O69" s="54" t="s">
        <v>38</v>
      </c>
    </row>
  </sheetData>
  <autoFilter ref="A2:O69">
    <extLst/>
  </autoFilter>
  <mergeCells count="1">
    <mergeCell ref="A1:O1"/>
  </mergeCells>
  <pageMargins left="0.7" right="0.7" top="0.75" bottom="0.75" header="0.3" footer="0.3"/>
  <pageSetup paperSize="9" scale="75"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selection activeCell="H7" sqref="H7"/>
    </sheetView>
  </sheetViews>
  <sheetFormatPr defaultColWidth="9" defaultRowHeight="12.75"/>
  <cols>
    <col min="1" max="2" width="9.14285714285714" style="48"/>
    <col min="3" max="3" width="12.1428571428571" style="48" customWidth="1"/>
    <col min="4" max="4" width="20.4285714285714" style="48" customWidth="1"/>
    <col min="5" max="5" width="28.2857142857143" style="48" customWidth="1"/>
    <col min="6" max="7" width="9.14285714285714" style="48"/>
    <col min="8" max="8" width="14.4285714285714" style="48" customWidth="1"/>
    <col min="9" max="9" width="13.1428571428571" style="48" customWidth="1"/>
    <col min="10" max="10" width="11.7142857142857" style="48" customWidth="1"/>
    <col min="11" max="11" width="9.14285714285714" style="48"/>
    <col min="12" max="12" width="11.8571428571429" style="48" customWidth="1"/>
    <col min="13" max="14" width="9.14285714285714" style="48"/>
  </cols>
  <sheetData>
    <row r="1" ht="43.5" customHeight="1" spans="1:14">
      <c r="A1" s="49" t="s">
        <v>276</v>
      </c>
      <c r="B1" s="50"/>
      <c r="C1" s="50"/>
      <c r="D1" s="50"/>
      <c r="E1" s="50"/>
      <c r="F1" s="50"/>
      <c r="G1" s="50"/>
      <c r="H1" s="50"/>
      <c r="I1" s="50"/>
      <c r="J1" s="50"/>
      <c r="K1" s="50"/>
      <c r="L1" s="50"/>
      <c r="M1" s="50"/>
      <c r="N1" s="50"/>
    </row>
    <row r="2" ht="68.25" customHeight="1" spans="1:14">
      <c r="A2" s="51" t="s">
        <v>15</v>
      </c>
      <c r="B2" s="52" t="s">
        <v>1</v>
      </c>
      <c r="C2" s="51" t="s">
        <v>16</v>
      </c>
      <c r="D2" s="51" t="s">
        <v>17</v>
      </c>
      <c r="E2" s="51" t="s">
        <v>18</v>
      </c>
      <c r="F2" s="51" t="s">
        <v>19</v>
      </c>
      <c r="G2" s="53" t="s">
        <v>20</v>
      </c>
      <c r="H2" s="53" t="s">
        <v>21</v>
      </c>
      <c r="I2" s="51" t="s">
        <v>22</v>
      </c>
      <c r="J2" s="51" t="s">
        <v>23</v>
      </c>
      <c r="K2" s="51" t="s">
        <v>24</v>
      </c>
      <c r="L2" s="51" t="s">
        <v>25</v>
      </c>
      <c r="M2" s="51" t="s">
        <v>27</v>
      </c>
      <c r="N2" s="51" t="s">
        <v>28</v>
      </c>
    </row>
    <row r="3" s="48" customFormat="1" ht="60.75" customHeight="1" spans="1:14">
      <c r="A3" s="54">
        <v>1</v>
      </c>
      <c r="B3" s="54" t="s">
        <v>10</v>
      </c>
      <c r="C3" s="54" t="s">
        <v>29</v>
      </c>
      <c r="D3" s="54" t="s">
        <v>41</v>
      </c>
      <c r="E3" s="54" t="s">
        <v>277</v>
      </c>
      <c r="F3" s="55" t="s">
        <v>10</v>
      </c>
      <c r="G3" s="56">
        <v>2523.7231</v>
      </c>
      <c r="H3" s="56">
        <v>749.7</v>
      </c>
      <c r="I3" s="57" t="s">
        <v>32</v>
      </c>
      <c r="J3" s="54" t="s">
        <v>278</v>
      </c>
      <c r="K3" s="54" t="s">
        <v>34</v>
      </c>
      <c r="L3" s="54" t="s">
        <v>35</v>
      </c>
      <c r="M3" s="58" t="s">
        <v>51</v>
      </c>
      <c r="N3" s="54" t="s">
        <v>38</v>
      </c>
    </row>
    <row r="4" s="48" customFormat="1" ht="60.75" customHeight="1" spans="1:14">
      <c r="A4" s="54">
        <v>2</v>
      </c>
      <c r="B4" s="54" t="s">
        <v>10</v>
      </c>
      <c r="C4" s="54" t="s">
        <v>55</v>
      </c>
      <c r="D4" s="54" t="s">
        <v>56</v>
      </c>
      <c r="E4" s="54" t="s">
        <v>279</v>
      </c>
      <c r="F4" s="55" t="s">
        <v>10</v>
      </c>
      <c r="G4" s="56">
        <v>150</v>
      </c>
      <c r="H4" s="56">
        <v>150</v>
      </c>
      <c r="I4" s="57" t="s">
        <v>32</v>
      </c>
      <c r="J4" s="54" t="s">
        <v>278</v>
      </c>
      <c r="K4" s="54" t="s">
        <v>34</v>
      </c>
      <c r="L4" s="54" t="s">
        <v>35</v>
      </c>
      <c r="M4" s="58" t="s">
        <v>51</v>
      </c>
      <c r="N4" s="54" t="s">
        <v>38</v>
      </c>
    </row>
    <row r="5" s="48" customFormat="1" ht="60.75" customHeight="1" spans="1:14">
      <c r="A5" s="54">
        <v>3</v>
      </c>
      <c r="B5" s="54" t="s">
        <v>10</v>
      </c>
      <c r="C5" s="54" t="s">
        <v>71</v>
      </c>
      <c r="D5" s="54" t="s">
        <v>72</v>
      </c>
      <c r="E5" s="54" t="s">
        <v>280</v>
      </c>
      <c r="F5" s="55" t="s">
        <v>10</v>
      </c>
      <c r="G5" s="56">
        <v>677.6</v>
      </c>
      <c r="H5" s="56"/>
      <c r="I5" s="57" t="s">
        <v>281</v>
      </c>
      <c r="J5" s="54" t="s">
        <v>278</v>
      </c>
      <c r="K5" s="54" t="s">
        <v>34</v>
      </c>
      <c r="L5" s="54" t="s">
        <v>35</v>
      </c>
      <c r="M5" s="58" t="s">
        <v>51</v>
      </c>
      <c r="N5" s="54" t="s">
        <v>38</v>
      </c>
    </row>
    <row r="6" s="48" customFormat="1" ht="60.75" customHeight="1" spans="1:14">
      <c r="A6" s="54">
        <v>4</v>
      </c>
      <c r="B6" s="54" t="s">
        <v>10</v>
      </c>
      <c r="C6" s="54" t="s">
        <v>84</v>
      </c>
      <c r="D6" s="54" t="s">
        <v>85</v>
      </c>
      <c r="E6" s="54" t="s">
        <v>282</v>
      </c>
      <c r="F6" s="55" t="s">
        <v>10</v>
      </c>
      <c r="G6" s="56">
        <v>900</v>
      </c>
      <c r="H6" s="56">
        <v>900</v>
      </c>
      <c r="I6" s="57" t="s">
        <v>32</v>
      </c>
      <c r="J6" s="54" t="s">
        <v>278</v>
      </c>
      <c r="K6" s="54" t="s">
        <v>34</v>
      </c>
      <c r="L6" s="54" t="s">
        <v>35</v>
      </c>
      <c r="M6" s="58" t="s">
        <v>51</v>
      </c>
      <c r="N6" s="54" t="s">
        <v>38</v>
      </c>
    </row>
    <row r="7" s="48" customFormat="1" ht="60.75" customHeight="1" spans="1:14">
      <c r="A7" s="54">
        <v>5</v>
      </c>
      <c r="B7" s="54" t="s">
        <v>10</v>
      </c>
      <c r="C7" s="54" t="s">
        <v>84</v>
      </c>
      <c r="D7" s="54" t="s">
        <v>41</v>
      </c>
      <c r="E7" s="54" t="s">
        <v>283</v>
      </c>
      <c r="F7" s="55" t="s">
        <v>10</v>
      </c>
      <c r="G7" s="56">
        <v>339</v>
      </c>
      <c r="H7" s="56">
        <v>339</v>
      </c>
      <c r="I7" s="57" t="s">
        <v>32</v>
      </c>
      <c r="J7" s="54" t="s">
        <v>278</v>
      </c>
      <c r="K7" s="54" t="s">
        <v>34</v>
      </c>
      <c r="L7" s="54" t="s">
        <v>35</v>
      </c>
      <c r="M7" s="58" t="s">
        <v>51</v>
      </c>
      <c r="N7" s="54" t="s">
        <v>38</v>
      </c>
    </row>
    <row r="8" s="48" customFormat="1" ht="60.75" customHeight="1" spans="1:14">
      <c r="A8" s="54">
        <v>6</v>
      </c>
      <c r="B8" s="54" t="s">
        <v>10</v>
      </c>
      <c r="C8" s="54" t="s">
        <v>99</v>
      </c>
      <c r="D8" s="54" t="s">
        <v>100</v>
      </c>
      <c r="E8" s="54" t="s">
        <v>284</v>
      </c>
      <c r="F8" s="55" t="s">
        <v>10</v>
      </c>
      <c r="G8" s="56">
        <v>2798</v>
      </c>
      <c r="H8" s="56"/>
      <c r="I8" s="57" t="s">
        <v>32</v>
      </c>
      <c r="J8" s="54" t="s">
        <v>278</v>
      </c>
      <c r="K8" s="54" t="s">
        <v>34</v>
      </c>
      <c r="L8" s="54" t="s">
        <v>35</v>
      </c>
      <c r="M8" s="54" t="s">
        <v>61</v>
      </c>
      <c r="N8" s="54" t="s">
        <v>38</v>
      </c>
    </row>
    <row r="9" s="48" customFormat="1" ht="60.75" customHeight="1" spans="1:14">
      <c r="A9" s="54">
        <v>7</v>
      </c>
      <c r="B9" s="54" t="s">
        <v>10</v>
      </c>
      <c r="C9" s="54" t="s">
        <v>99</v>
      </c>
      <c r="D9" s="54" t="s">
        <v>103</v>
      </c>
      <c r="E9" s="54" t="s">
        <v>285</v>
      </c>
      <c r="F9" s="55" t="s">
        <v>10</v>
      </c>
      <c r="G9" s="56">
        <v>234</v>
      </c>
      <c r="H9" s="56"/>
      <c r="I9" s="57" t="s">
        <v>32</v>
      </c>
      <c r="J9" s="54" t="s">
        <v>278</v>
      </c>
      <c r="K9" s="54" t="s">
        <v>34</v>
      </c>
      <c r="L9" s="54" t="s">
        <v>35</v>
      </c>
      <c r="M9" s="54" t="s">
        <v>61</v>
      </c>
      <c r="N9" s="54" t="s">
        <v>38</v>
      </c>
    </row>
    <row r="10" s="48" customFormat="1" ht="60.75" customHeight="1" spans="1:14">
      <c r="A10" s="54">
        <v>8</v>
      </c>
      <c r="B10" s="54" t="s">
        <v>10</v>
      </c>
      <c r="C10" s="54" t="s">
        <v>99</v>
      </c>
      <c r="D10" s="54" t="s">
        <v>105</v>
      </c>
      <c r="E10" s="54" t="s">
        <v>286</v>
      </c>
      <c r="F10" s="55" t="s">
        <v>10</v>
      </c>
      <c r="G10" s="56">
        <v>99.25</v>
      </c>
      <c r="H10" s="56"/>
      <c r="I10" s="57" t="s">
        <v>281</v>
      </c>
      <c r="J10" s="54" t="s">
        <v>278</v>
      </c>
      <c r="K10" s="54" t="s">
        <v>34</v>
      </c>
      <c r="L10" s="54" t="s">
        <v>35</v>
      </c>
      <c r="M10" s="58" t="s">
        <v>51</v>
      </c>
      <c r="N10" s="54" t="s">
        <v>38</v>
      </c>
    </row>
    <row r="11" s="48" customFormat="1" ht="60.75" customHeight="1" spans="1:14">
      <c r="A11" s="54">
        <v>9</v>
      </c>
      <c r="B11" s="54" t="s">
        <v>10</v>
      </c>
      <c r="C11" s="54" t="s">
        <v>99</v>
      </c>
      <c r="D11" s="54" t="s">
        <v>107</v>
      </c>
      <c r="E11" s="54" t="s">
        <v>287</v>
      </c>
      <c r="F11" s="55" t="s">
        <v>10</v>
      </c>
      <c r="G11" s="56">
        <v>150</v>
      </c>
      <c r="H11" s="56"/>
      <c r="I11" s="57" t="s">
        <v>32</v>
      </c>
      <c r="J11" s="54" t="s">
        <v>278</v>
      </c>
      <c r="K11" s="54" t="s">
        <v>34</v>
      </c>
      <c r="L11" s="54" t="s">
        <v>35</v>
      </c>
      <c r="M11" s="54" t="s">
        <v>61</v>
      </c>
      <c r="N11" s="54" t="s">
        <v>38</v>
      </c>
    </row>
    <row r="12" s="48" customFormat="1" ht="60.75" customHeight="1" spans="1:14">
      <c r="A12" s="54">
        <v>10</v>
      </c>
      <c r="B12" s="54" t="s">
        <v>10</v>
      </c>
      <c r="C12" s="54" t="s">
        <v>111</v>
      </c>
      <c r="D12" s="54" t="s">
        <v>192</v>
      </c>
      <c r="E12" s="54" t="s">
        <v>288</v>
      </c>
      <c r="F12" s="55" t="s">
        <v>216</v>
      </c>
      <c r="G12" s="56">
        <v>486</v>
      </c>
      <c r="H12" s="56"/>
      <c r="I12" s="57" t="s">
        <v>32</v>
      </c>
      <c r="J12" s="54" t="s">
        <v>278</v>
      </c>
      <c r="K12" s="54" t="s">
        <v>34</v>
      </c>
      <c r="L12" s="54" t="s">
        <v>35</v>
      </c>
      <c r="M12" s="58" t="s">
        <v>51</v>
      </c>
      <c r="N12" s="54" t="s">
        <v>34</v>
      </c>
    </row>
    <row r="13" s="48" customFormat="1" ht="60.75" customHeight="1" spans="1:14">
      <c r="A13" s="54">
        <v>11</v>
      </c>
      <c r="B13" s="54" t="s">
        <v>10</v>
      </c>
      <c r="C13" s="54" t="s">
        <v>111</v>
      </c>
      <c r="D13" s="54" t="s">
        <v>192</v>
      </c>
      <c r="E13" s="54" t="s">
        <v>289</v>
      </c>
      <c r="F13" s="55" t="s">
        <v>246</v>
      </c>
      <c r="G13" s="56">
        <v>110</v>
      </c>
      <c r="H13" s="56"/>
      <c r="I13" s="57" t="s">
        <v>32</v>
      </c>
      <c r="J13" s="54" t="s">
        <v>278</v>
      </c>
      <c r="K13" s="54" t="s">
        <v>34</v>
      </c>
      <c r="L13" s="54" t="s">
        <v>35</v>
      </c>
      <c r="M13" s="58" t="s">
        <v>51</v>
      </c>
      <c r="N13" s="54" t="s">
        <v>34</v>
      </c>
    </row>
  </sheetData>
  <autoFilter ref="A2:N13">
    <extLst/>
  </autoFilter>
  <mergeCells count="1">
    <mergeCell ref="A1:N1"/>
  </mergeCells>
  <pageMargins left="0.75" right="0.75" top="1" bottom="1" header="0.5" footer="0.5"/>
  <pageSetup paperSize="1" scale="7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2"/>
  <sheetViews>
    <sheetView workbookViewId="0">
      <selection activeCell="B7" sqref="B7"/>
    </sheetView>
  </sheetViews>
  <sheetFormatPr defaultColWidth="9" defaultRowHeight="12.75"/>
  <cols>
    <col min="1" max="1" width="8.28571428571429" style="1" customWidth="1"/>
    <col min="2" max="2" width="8" style="1" customWidth="1"/>
    <col min="3" max="3" width="9.14285714285714" style="1" customWidth="1"/>
    <col min="4" max="4" width="8.57142857142857" style="1" customWidth="1"/>
    <col min="5" max="5" width="15.4285714285714" style="1" customWidth="1"/>
    <col min="6" max="7" width="12.8571428571429" style="1" customWidth="1"/>
    <col min="8" max="8" width="12.1428571428571" style="1" customWidth="1"/>
    <col min="9" max="10" width="9.14285714285714" style="1"/>
    <col min="11" max="11" width="13.4285714285714" style="1" customWidth="1"/>
    <col min="12" max="12" width="13" style="1" customWidth="1"/>
    <col min="13" max="13" width="15.8571428571429" style="1" customWidth="1"/>
    <col min="14" max="14" width="13.8571428571429" style="1" customWidth="1"/>
    <col min="15" max="15" width="11.2857142857143" style="1" customWidth="1"/>
    <col min="16" max="16" width="12.2857142857143" style="1" customWidth="1"/>
    <col min="17" max="17" width="12.8571428571429" style="1" customWidth="1"/>
    <col min="18" max="18" width="13.2857142857143" style="1" customWidth="1"/>
  </cols>
  <sheetData>
    <row r="1" ht="28.5" spans="1:18">
      <c r="A1" s="2" t="s">
        <v>290</v>
      </c>
      <c r="B1" s="2"/>
      <c r="C1" s="2"/>
      <c r="D1" s="2"/>
      <c r="E1" s="2"/>
      <c r="F1" s="2"/>
      <c r="G1" s="2"/>
      <c r="H1" s="2"/>
      <c r="I1" s="2"/>
      <c r="J1" s="2"/>
      <c r="K1" s="2"/>
      <c r="L1" s="2"/>
      <c r="M1" s="2"/>
      <c r="N1" s="2"/>
      <c r="O1" s="2"/>
      <c r="P1" s="2"/>
      <c r="Q1" s="2"/>
      <c r="R1" s="2"/>
    </row>
    <row r="2" ht="27" spans="1:18">
      <c r="A2" s="3" t="s">
        <v>291</v>
      </c>
      <c r="B2" s="3"/>
      <c r="C2" s="3"/>
      <c r="D2" s="3"/>
      <c r="E2" s="3"/>
      <c r="F2" s="3"/>
      <c r="G2" s="3"/>
      <c r="H2" s="3"/>
      <c r="I2" s="3"/>
      <c r="J2" s="3"/>
      <c r="K2" s="34"/>
      <c r="L2" s="34"/>
      <c r="M2" s="34"/>
      <c r="N2" s="35"/>
      <c r="O2" s="35"/>
      <c r="P2" s="35"/>
      <c r="Q2" s="42"/>
      <c r="R2" s="43"/>
    </row>
    <row r="3" ht="17.25" customHeight="1" spans="1:18">
      <c r="A3" s="4" t="s">
        <v>292</v>
      </c>
      <c r="B3" s="4" t="s">
        <v>293</v>
      </c>
      <c r="C3" s="5" t="s">
        <v>294</v>
      </c>
      <c r="D3" s="6" t="s">
        <v>295</v>
      </c>
      <c r="E3" s="7" t="s">
        <v>296</v>
      </c>
      <c r="F3" s="8"/>
      <c r="G3" s="9"/>
      <c r="H3" s="10" t="s">
        <v>297</v>
      </c>
      <c r="I3" s="36"/>
      <c r="J3" s="36"/>
      <c r="K3" s="37" t="s">
        <v>298</v>
      </c>
      <c r="L3" s="37"/>
      <c r="M3" s="37"/>
      <c r="N3" s="38" t="s">
        <v>299</v>
      </c>
      <c r="O3" s="38"/>
      <c r="P3" s="38"/>
      <c r="Q3" s="5"/>
      <c r="R3" s="5"/>
    </row>
    <row r="4" spans="1:18">
      <c r="A4" s="11"/>
      <c r="B4" s="11"/>
      <c r="C4" s="5"/>
      <c r="D4" s="6"/>
      <c r="E4" s="12"/>
      <c r="F4" s="13"/>
      <c r="G4" s="14"/>
      <c r="H4" s="7" t="s">
        <v>300</v>
      </c>
      <c r="I4" s="8"/>
      <c r="J4" s="9"/>
      <c r="K4" s="7" t="s">
        <v>301</v>
      </c>
      <c r="L4" s="8"/>
      <c r="M4" s="9"/>
      <c r="N4" s="39" t="s">
        <v>301</v>
      </c>
      <c r="O4" s="39"/>
      <c r="P4" s="39"/>
      <c r="Q4" s="5" t="s">
        <v>299</v>
      </c>
      <c r="R4" s="5"/>
    </row>
    <row r="5" ht="21.75" customHeight="1" spans="1:18">
      <c r="A5" s="11"/>
      <c r="B5" s="11"/>
      <c r="C5" s="5"/>
      <c r="D5" s="6"/>
      <c r="E5" s="15"/>
      <c r="F5" s="16"/>
      <c r="G5" s="17"/>
      <c r="H5" s="15"/>
      <c r="I5" s="16"/>
      <c r="J5" s="17"/>
      <c r="K5" s="15"/>
      <c r="L5" s="16"/>
      <c r="M5" s="17"/>
      <c r="N5" s="39"/>
      <c r="O5" s="39"/>
      <c r="P5" s="39"/>
      <c r="Q5" s="44" t="s">
        <v>302</v>
      </c>
      <c r="R5" s="5" t="s">
        <v>303</v>
      </c>
    </row>
    <row r="6" ht="38.25" customHeight="1" spans="1:18">
      <c r="A6" s="18"/>
      <c r="B6" s="18"/>
      <c r="C6" s="5"/>
      <c r="D6" s="6"/>
      <c r="E6" s="19" t="s">
        <v>304</v>
      </c>
      <c r="F6" s="19" t="s">
        <v>305</v>
      </c>
      <c r="G6" s="19" t="s">
        <v>306</v>
      </c>
      <c r="H6" s="19" t="s">
        <v>304</v>
      </c>
      <c r="I6" s="19" t="s">
        <v>305</v>
      </c>
      <c r="J6" s="19" t="s">
        <v>306</v>
      </c>
      <c r="K6" s="19" t="s">
        <v>304</v>
      </c>
      <c r="L6" s="19" t="s">
        <v>305</v>
      </c>
      <c r="M6" s="19" t="s">
        <v>306</v>
      </c>
      <c r="N6" s="39" t="s">
        <v>304</v>
      </c>
      <c r="O6" s="39" t="s">
        <v>305</v>
      </c>
      <c r="P6" s="39" t="s">
        <v>306</v>
      </c>
      <c r="Q6" s="38" t="s">
        <v>307</v>
      </c>
      <c r="R6" s="5"/>
    </row>
    <row r="7" ht="32.25" customHeight="1" spans="1:18">
      <c r="A7" s="20" t="s">
        <v>13</v>
      </c>
      <c r="B7" s="21">
        <f>SUM(B8:B22)</f>
        <v>260</v>
      </c>
      <c r="C7" s="21">
        <f t="shared" ref="C7:M7" si="0">SUM(C8:C22)</f>
        <v>3642</v>
      </c>
      <c r="D7" s="21">
        <f t="shared" si="0"/>
        <v>11137</v>
      </c>
      <c r="E7" s="22">
        <f>F7+G7</f>
        <v>2523.72308</v>
      </c>
      <c r="F7" s="21">
        <f>I7+L7+O7</f>
        <v>1598.3173</v>
      </c>
      <c r="G7" s="22">
        <f>J7+M7+P7</f>
        <v>925.40578</v>
      </c>
      <c r="H7" s="21">
        <f t="shared" ref="H7:J7" si="1">SUM(H8:H22)</f>
        <v>75.15</v>
      </c>
      <c r="I7" s="21">
        <f t="shared" si="1"/>
        <v>37.575</v>
      </c>
      <c r="J7" s="21">
        <f t="shared" si="1"/>
        <v>37.575</v>
      </c>
      <c r="K7" s="21">
        <f>L7+M7</f>
        <v>1924.5048</v>
      </c>
      <c r="L7" s="21">
        <f t="shared" ref="L7" si="2">SUM(L8:L22)</f>
        <v>1199.7325</v>
      </c>
      <c r="M7" s="21">
        <f t="shared" si="0"/>
        <v>724.7723</v>
      </c>
      <c r="N7" s="22">
        <f>O7+P7</f>
        <v>524.06828</v>
      </c>
      <c r="O7" s="21">
        <f t="shared" ref="O7:P7" si="3">SUM(O8:O22)</f>
        <v>361.0098</v>
      </c>
      <c r="P7" s="22">
        <f t="shared" si="3"/>
        <v>163.05848</v>
      </c>
      <c r="Q7" s="21">
        <f t="shared" ref="Q7:R7" si="4">SUM(Q8:Q22)</f>
        <v>43912.4</v>
      </c>
      <c r="R7" s="21">
        <f t="shared" si="4"/>
        <v>18802.9</v>
      </c>
    </row>
    <row r="8" ht="26.25" customHeight="1" spans="1:18">
      <c r="A8" s="23" t="s">
        <v>218</v>
      </c>
      <c r="B8" s="23">
        <v>18</v>
      </c>
      <c r="C8" s="23">
        <v>157</v>
      </c>
      <c r="D8" s="23">
        <v>460</v>
      </c>
      <c r="E8" s="22">
        <f t="shared" ref="E8:E22" si="5">F8+G8</f>
        <v>84.6446</v>
      </c>
      <c r="F8" s="21">
        <f t="shared" ref="F8:G22" si="6">I8+L8+O8</f>
        <v>53.4895</v>
      </c>
      <c r="G8" s="22">
        <f t="shared" si="6"/>
        <v>31.1551</v>
      </c>
      <c r="H8" s="24">
        <v>3.2</v>
      </c>
      <c r="I8" s="24">
        <v>1.6</v>
      </c>
      <c r="J8" s="24">
        <v>1.6</v>
      </c>
      <c r="K8" s="21">
        <f t="shared" ref="K8:K22" si="7">L8+M8</f>
        <v>63.4534</v>
      </c>
      <c r="L8" s="24">
        <v>39.3375</v>
      </c>
      <c r="M8" s="24">
        <v>24.1159</v>
      </c>
      <c r="N8" s="22">
        <f t="shared" ref="N8:N22" si="8">O8+P8</f>
        <v>17.9912</v>
      </c>
      <c r="O8" s="24">
        <v>12.552</v>
      </c>
      <c r="P8" s="24">
        <v>5.4392</v>
      </c>
      <c r="Q8" s="45">
        <v>440</v>
      </c>
      <c r="R8" s="45">
        <v>1652</v>
      </c>
    </row>
    <row r="9" ht="26.25" customHeight="1" spans="1:18">
      <c r="A9" s="23" t="s">
        <v>308</v>
      </c>
      <c r="B9" s="23">
        <v>17</v>
      </c>
      <c r="C9" s="23">
        <v>467</v>
      </c>
      <c r="D9" s="23">
        <v>1536</v>
      </c>
      <c r="E9" s="22">
        <f t="shared" si="5"/>
        <v>289.5742</v>
      </c>
      <c r="F9" s="21">
        <f t="shared" si="6"/>
        <v>188.2215</v>
      </c>
      <c r="G9" s="22">
        <f t="shared" si="6"/>
        <v>101.3527</v>
      </c>
      <c r="H9" s="24">
        <v>16.55</v>
      </c>
      <c r="I9" s="24">
        <v>8.275</v>
      </c>
      <c r="J9" s="24">
        <v>8.275</v>
      </c>
      <c r="K9" s="21">
        <f t="shared" si="7"/>
        <v>238.5027</v>
      </c>
      <c r="L9" s="24">
        <v>155.9485</v>
      </c>
      <c r="M9" s="24">
        <v>82.5542</v>
      </c>
      <c r="N9" s="22">
        <f t="shared" si="8"/>
        <v>34.5215</v>
      </c>
      <c r="O9" s="24">
        <v>23.998</v>
      </c>
      <c r="P9" s="24">
        <v>10.5235</v>
      </c>
      <c r="Q9" s="23">
        <v>3452</v>
      </c>
      <c r="R9" s="23">
        <v>596</v>
      </c>
    </row>
    <row r="10" ht="26.25" customHeight="1" spans="1:18">
      <c r="A10" s="25" t="s">
        <v>149</v>
      </c>
      <c r="B10" s="25">
        <v>44</v>
      </c>
      <c r="C10" s="25">
        <v>603</v>
      </c>
      <c r="D10" s="25">
        <v>1667</v>
      </c>
      <c r="E10" s="22">
        <f t="shared" si="5"/>
        <v>408.67578</v>
      </c>
      <c r="F10" s="21">
        <f t="shared" si="6"/>
        <v>266.0633</v>
      </c>
      <c r="G10" s="22">
        <f t="shared" si="6"/>
        <v>142.61248</v>
      </c>
      <c r="H10" s="26">
        <v>12.77</v>
      </c>
      <c r="I10" s="26">
        <v>6.385</v>
      </c>
      <c r="J10" s="26">
        <v>6.385</v>
      </c>
      <c r="K10" s="21">
        <f t="shared" si="7"/>
        <v>292.3678</v>
      </c>
      <c r="L10" s="26">
        <v>187.4425</v>
      </c>
      <c r="M10" s="26">
        <v>104.9253</v>
      </c>
      <c r="N10" s="22">
        <f t="shared" si="8"/>
        <v>103.53798</v>
      </c>
      <c r="O10" s="26">
        <v>72.2358</v>
      </c>
      <c r="P10" s="26">
        <v>31.30218</v>
      </c>
      <c r="Q10" s="25">
        <v>6693.4</v>
      </c>
      <c r="R10" s="25">
        <v>5345.9</v>
      </c>
    </row>
    <row r="11" ht="26.25" customHeight="1" spans="1:18">
      <c r="A11" s="27" t="s">
        <v>241</v>
      </c>
      <c r="B11" s="27">
        <v>9</v>
      </c>
      <c r="C11" s="27">
        <v>62</v>
      </c>
      <c r="D11" s="27">
        <v>225</v>
      </c>
      <c r="E11" s="22">
        <f t="shared" si="5"/>
        <v>51.6664</v>
      </c>
      <c r="F11" s="21">
        <f t="shared" si="6"/>
        <v>32.019</v>
      </c>
      <c r="G11" s="22">
        <f t="shared" si="6"/>
        <v>19.6474</v>
      </c>
      <c r="H11" s="28">
        <v>2.71</v>
      </c>
      <c r="I11" s="40">
        <v>1.355</v>
      </c>
      <c r="J11" s="40">
        <v>1.355</v>
      </c>
      <c r="K11" s="21">
        <f t="shared" si="7"/>
        <v>44.88</v>
      </c>
      <c r="L11" s="40">
        <v>27.82</v>
      </c>
      <c r="M11" s="40">
        <v>17.06</v>
      </c>
      <c r="N11" s="22">
        <f t="shared" si="8"/>
        <v>4.0764</v>
      </c>
      <c r="O11" s="41">
        <v>2.844</v>
      </c>
      <c r="P11" s="41">
        <v>1.2324</v>
      </c>
      <c r="Q11" s="46">
        <v>372</v>
      </c>
      <c r="R11" s="46">
        <v>102</v>
      </c>
    </row>
    <row r="12" ht="26.25" customHeight="1" spans="1:18">
      <c r="A12" s="23" t="s">
        <v>309</v>
      </c>
      <c r="B12" s="23">
        <v>8</v>
      </c>
      <c r="C12" s="23">
        <v>17</v>
      </c>
      <c r="D12" s="23">
        <v>46</v>
      </c>
      <c r="E12" s="22">
        <f t="shared" si="5"/>
        <v>19.6886</v>
      </c>
      <c r="F12" s="21">
        <f t="shared" si="6"/>
        <v>13.706</v>
      </c>
      <c r="G12" s="22">
        <f t="shared" si="6"/>
        <v>5.9826</v>
      </c>
      <c r="H12" s="24"/>
      <c r="I12" s="24"/>
      <c r="J12" s="24"/>
      <c r="K12" s="21"/>
      <c r="L12" s="24"/>
      <c r="M12" s="24"/>
      <c r="N12" s="22">
        <f t="shared" si="8"/>
        <v>19.6886</v>
      </c>
      <c r="O12" s="24">
        <v>13.706</v>
      </c>
      <c r="P12" s="24">
        <v>5.9826</v>
      </c>
      <c r="Q12" s="23">
        <v>1840</v>
      </c>
      <c r="R12" s="23">
        <v>461</v>
      </c>
    </row>
    <row r="13" ht="26.25" customHeight="1" spans="1:18">
      <c r="A13" s="23" t="s">
        <v>231</v>
      </c>
      <c r="B13" s="23">
        <v>20</v>
      </c>
      <c r="C13" s="23">
        <v>258</v>
      </c>
      <c r="D13" s="23">
        <v>801</v>
      </c>
      <c r="E13" s="22">
        <f t="shared" si="5"/>
        <v>185.8119</v>
      </c>
      <c r="F13" s="21">
        <f t="shared" si="6"/>
        <v>126.34</v>
      </c>
      <c r="G13" s="22">
        <f t="shared" si="6"/>
        <v>59.4719</v>
      </c>
      <c r="H13" s="24">
        <v>0.3</v>
      </c>
      <c r="I13" s="24">
        <v>0.15</v>
      </c>
      <c r="J13" s="24">
        <v>0.15</v>
      </c>
      <c r="K13" s="21">
        <f t="shared" si="7"/>
        <v>113.8137</v>
      </c>
      <c r="L13" s="24">
        <v>76.168</v>
      </c>
      <c r="M13" s="24">
        <v>37.6457</v>
      </c>
      <c r="N13" s="22">
        <f t="shared" si="8"/>
        <v>71.6982</v>
      </c>
      <c r="O13" s="24">
        <v>50.022</v>
      </c>
      <c r="P13" s="24">
        <v>21.6762</v>
      </c>
      <c r="Q13" s="29">
        <v>7382</v>
      </c>
      <c r="R13" s="29">
        <v>955</v>
      </c>
    </row>
    <row r="14" ht="26.25" customHeight="1" spans="1:18">
      <c r="A14" s="23" t="s">
        <v>246</v>
      </c>
      <c r="B14" s="23">
        <v>16</v>
      </c>
      <c r="C14" s="23">
        <v>259</v>
      </c>
      <c r="D14" s="23">
        <v>745</v>
      </c>
      <c r="E14" s="22">
        <f t="shared" si="5"/>
        <v>206.4864</v>
      </c>
      <c r="F14" s="21">
        <f t="shared" si="6"/>
        <v>120.397</v>
      </c>
      <c r="G14" s="22">
        <f t="shared" si="6"/>
        <v>86.0894</v>
      </c>
      <c r="H14" s="24">
        <v>3.11</v>
      </c>
      <c r="I14" s="24">
        <v>1.555</v>
      </c>
      <c r="J14" s="24">
        <v>1.555</v>
      </c>
      <c r="K14" s="21">
        <f t="shared" si="7"/>
        <v>115.7435</v>
      </c>
      <c r="L14" s="24">
        <v>61.9449999999998</v>
      </c>
      <c r="M14" s="24">
        <v>53.7985</v>
      </c>
      <c r="N14" s="22">
        <f t="shared" si="8"/>
        <v>87.6329</v>
      </c>
      <c r="O14" s="24">
        <v>56.897</v>
      </c>
      <c r="P14" s="24">
        <v>30.7359</v>
      </c>
      <c r="Q14" s="23">
        <v>9455.5</v>
      </c>
      <c r="R14" s="23">
        <v>2366</v>
      </c>
    </row>
    <row r="15" ht="26.25" customHeight="1" spans="1:18">
      <c r="A15" s="23" t="s">
        <v>310</v>
      </c>
      <c r="B15" s="23">
        <v>19</v>
      </c>
      <c r="C15" s="23">
        <v>262</v>
      </c>
      <c r="D15" s="23">
        <v>871</v>
      </c>
      <c r="E15" s="22">
        <f t="shared" si="5"/>
        <v>176.7619</v>
      </c>
      <c r="F15" s="21">
        <f t="shared" si="6"/>
        <v>112.2935</v>
      </c>
      <c r="G15" s="22">
        <f t="shared" si="6"/>
        <v>64.4684</v>
      </c>
      <c r="H15" s="23">
        <v>9.2</v>
      </c>
      <c r="I15" s="23">
        <v>4.6</v>
      </c>
      <c r="J15" s="23">
        <v>4.6</v>
      </c>
      <c r="K15" s="21">
        <f t="shared" si="7"/>
        <v>153.3633</v>
      </c>
      <c r="L15" s="24">
        <v>97.7875</v>
      </c>
      <c r="M15" s="24">
        <v>55.5758</v>
      </c>
      <c r="N15" s="22">
        <f t="shared" si="8"/>
        <v>14.1986</v>
      </c>
      <c r="O15" s="24">
        <v>9.906</v>
      </c>
      <c r="P15" s="24">
        <v>4.2926</v>
      </c>
      <c r="Q15" s="23">
        <v>865</v>
      </c>
      <c r="R15" s="23">
        <v>786</v>
      </c>
    </row>
    <row r="16" ht="26.25" customHeight="1" spans="1:18">
      <c r="A16" s="23" t="s">
        <v>311</v>
      </c>
      <c r="B16" s="23">
        <v>17</v>
      </c>
      <c r="C16" s="23">
        <v>213</v>
      </c>
      <c r="D16" s="23">
        <v>667</v>
      </c>
      <c r="E16" s="22">
        <f t="shared" si="5"/>
        <v>137.4602</v>
      </c>
      <c r="F16" s="21">
        <f t="shared" si="6"/>
        <v>89.8745</v>
      </c>
      <c r="G16" s="22">
        <f t="shared" si="6"/>
        <v>47.5857</v>
      </c>
      <c r="H16" s="29">
        <v>11.17</v>
      </c>
      <c r="I16" s="29">
        <v>5.585</v>
      </c>
      <c r="J16" s="29">
        <v>5.585</v>
      </c>
      <c r="K16" s="21">
        <f t="shared" si="7"/>
        <v>73.641</v>
      </c>
      <c r="L16" s="29">
        <v>47.5575</v>
      </c>
      <c r="M16" s="29">
        <v>26.0835</v>
      </c>
      <c r="N16" s="22">
        <f t="shared" si="8"/>
        <v>52.6492</v>
      </c>
      <c r="O16" s="29">
        <v>36.732</v>
      </c>
      <c r="P16" s="29">
        <v>15.9172</v>
      </c>
      <c r="Q16" s="29">
        <v>4480</v>
      </c>
      <c r="R16" s="29">
        <v>1642</v>
      </c>
    </row>
    <row r="17" ht="26.25" customHeight="1" spans="1:18">
      <c r="A17" s="23" t="s">
        <v>312</v>
      </c>
      <c r="B17" s="23">
        <v>21</v>
      </c>
      <c r="C17" s="23">
        <v>161</v>
      </c>
      <c r="D17" s="23">
        <v>490</v>
      </c>
      <c r="E17" s="22">
        <f t="shared" si="5"/>
        <v>56.6148</v>
      </c>
      <c r="F17" s="21">
        <f t="shared" si="6"/>
        <v>36.119</v>
      </c>
      <c r="G17" s="22">
        <f t="shared" si="6"/>
        <v>20.4958</v>
      </c>
      <c r="H17" s="30">
        <v>0.55</v>
      </c>
      <c r="I17" s="30">
        <v>0.275</v>
      </c>
      <c r="J17" s="30">
        <v>0.275</v>
      </c>
      <c r="K17" s="21">
        <f t="shared" si="7"/>
        <v>52.7108</v>
      </c>
      <c r="L17" s="30">
        <v>33.504</v>
      </c>
      <c r="M17" s="30">
        <v>19.2068</v>
      </c>
      <c r="N17" s="22">
        <f t="shared" si="8"/>
        <v>3.354</v>
      </c>
      <c r="O17" s="30">
        <v>2.34</v>
      </c>
      <c r="P17" s="30">
        <v>1.014</v>
      </c>
      <c r="Q17" s="47">
        <v>195</v>
      </c>
      <c r="R17" s="47">
        <v>195</v>
      </c>
    </row>
    <row r="18" ht="26.25" customHeight="1" spans="1:18">
      <c r="A18" s="23" t="s">
        <v>265</v>
      </c>
      <c r="B18" s="23">
        <v>19</v>
      </c>
      <c r="C18" s="23">
        <v>214</v>
      </c>
      <c r="D18" s="23">
        <v>644</v>
      </c>
      <c r="E18" s="22">
        <f t="shared" si="5"/>
        <v>202.2115</v>
      </c>
      <c r="F18" s="21">
        <f t="shared" si="6"/>
        <v>121.351</v>
      </c>
      <c r="G18" s="22">
        <f t="shared" si="6"/>
        <v>80.8605</v>
      </c>
      <c r="H18" s="23">
        <v>10.9</v>
      </c>
      <c r="I18" s="23">
        <v>5.45</v>
      </c>
      <c r="J18" s="23">
        <v>5.45</v>
      </c>
      <c r="K18" s="21">
        <f t="shared" si="7"/>
        <v>145.3789</v>
      </c>
      <c r="L18" s="23">
        <v>83.855</v>
      </c>
      <c r="M18" s="23">
        <v>61.5239</v>
      </c>
      <c r="N18" s="22">
        <f t="shared" si="8"/>
        <v>45.9326</v>
      </c>
      <c r="O18" s="23">
        <v>32.046</v>
      </c>
      <c r="P18" s="23">
        <v>13.8866</v>
      </c>
      <c r="Q18" s="23">
        <v>4665</v>
      </c>
      <c r="R18" s="23">
        <v>676</v>
      </c>
    </row>
    <row r="19" ht="26.25" customHeight="1" spans="1:18">
      <c r="A19" s="31" t="s">
        <v>271</v>
      </c>
      <c r="B19" s="31">
        <v>5</v>
      </c>
      <c r="C19" s="31">
        <v>27</v>
      </c>
      <c r="D19" s="31">
        <v>87</v>
      </c>
      <c r="E19" s="22">
        <f t="shared" si="5"/>
        <v>15.665</v>
      </c>
      <c r="F19" s="21">
        <f t="shared" si="6"/>
        <v>9.885</v>
      </c>
      <c r="G19" s="22">
        <f t="shared" si="6"/>
        <v>5.78</v>
      </c>
      <c r="H19" s="32">
        <v>0.8</v>
      </c>
      <c r="I19" s="32">
        <v>0.4</v>
      </c>
      <c r="J19" s="32">
        <v>0.4</v>
      </c>
      <c r="K19" s="21">
        <f t="shared" si="7"/>
        <v>14.65</v>
      </c>
      <c r="L19" s="32">
        <v>9.335</v>
      </c>
      <c r="M19" s="32">
        <v>5.315</v>
      </c>
      <c r="N19" s="22">
        <f t="shared" si="8"/>
        <v>0.215</v>
      </c>
      <c r="O19" s="32">
        <v>0.15</v>
      </c>
      <c r="P19" s="32">
        <v>0.065</v>
      </c>
      <c r="Q19" s="31">
        <v>25</v>
      </c>
      <c r="R19" s="31"/>
    </row>
    <row r="20" ht="26.25" customHeight="1" spans="1:18">
      <c r="A20" s="23" t="s">
        <v>313</v>
      </c>
      <c r="B20" s="23">
        <v>25</v>
      </c>
      <c r="C20" s="29">
        <v>363</v>
      </c>
      <c r="D20" s="29">
        <v>1165</v>
      </c>
      <c r="E20" s="22">
        <f t="shared" si="5"/>
        <v>176.6961</v>
      </c>
      <c r="F20" s="21">
        <f t="shared" si="6"/>
        <v>113.405</v>
      </c>
      <c r="G20" s="22">
        <f t="shared" si="6"/>
        <v>63.2911</v>
      </c>
      <c r="H20" s="29"/>
      <c r="I20" s="29"/>
      <c r="J20" s="29"/>
      <c r="K20" s="21">
        <f t="shared" si="7"/>
        <v>159.7713</v>
      </c>
      <c r="L20" s="29">
        <v>101.597</v>
      </c>
      <c r="M20" s="29">
        <v>58.1743</v>
      </c>
      <c r="N20" s="22">
        <f t="shared" si="8"/>
        <v>16.9248</v>
      </c>
      <c r="O20" s="23">
        <v>11.808</v>
      </c>
      <c r="P20" s="23">
        <v>5.1168</v>
      </c>
      <c r="Q20" s="23">
        <v>833</v>
      </c>
      <c r="R20" s="23">
        <v>1135</v>
      </c>
    </row>
    <row r="21" ht="26.25" customHeight="1" spans="1:18">
      <c r="A21" s="33" t="s">
        <v>208</v>
      </c>
      <c r="B21" s="33" t="s">
        <v>314</v>
      </c>
      <c r="C21" s="29">
        <v>199</v>
      </c>
      <c r="D21" s="29">
        <v>584</v>
      </c>
      <c r="E21" s="22">
        <f t="shared" si="5"/>
        <v>153.7561</v>
      </c>
      <c r="F21" s="21">
        <f t="shared" si="6"/>
        <v>95.9959999999999</v>
      </c>
      <c r="G21" s="22">
        <f t="shared" si="6"/>
        <v>57.7601</v>
      </c>
      <c r="H21" s="29">
        <v>3.89</v>
      </c>
      <c r="I21" s="29">
        <v>1.945</v>
      </c>
      <c r="J21" s="29">
        <v>1.945</v>
      </c>
      <c r="K21" s="21">
        <f t="shared" si="7"/>
        <v>128.5725</v>
      </c>
      <c r="L21" s="29">
        <v>79.1949999999999</v>
      </c>
      <c r="M21" s="29">
        <v>49.3775</v>
      </c>
      <c r="N21" s="22">
        <f t="shared" si="8"/>
        <v>21.2936</v>
      </c>
      <c r="O21" s="29">
        <v>14.856</v>
      </c>
      <c r="P21" s="29">
        <v>6.4376</v>
      </c>
      <c r="Q21" s="33">
        <v>1435</v>
      </c>
      <c r="R21" s="33">
        <v>1041</v>
      </c>
    </row>
    <row r="22" ht="26.25" customHeight="1" spans="1:18">
      <c r="A22" s="29" t="s">
        <v>315</v>
      </c>
      <c r="B22" s="29">
        <v>22</v>
      </c>
      <c r="C22" s="29">
        <v>380</v>
      </c>
      <c r="D22" s="29">
        <v>1149</v>
      </c>
      <c r="E22" s="22">
        <f t="shared" si="5"/>
        <v>358.0096</v>
      </c>
      <c r="F22" s="21">
        <f t="shared" si="6"/>
        <v>219.157</v>
      </c>
      <c r="G22" s="22">
        <f t="shared" si="6"/>
        <v>138.8526</v>
      </c>
      <c r="H22" s="29"/>
      <c r="I22" s="29"/>
      <c r="J22" s="29"/>
      <c r="K22" s="21">
        <f t="shared" si="7"/>
        <v>327.6559</v>
      </c>
      <c r="L22" s="29">
        <v>198.24</v>
      </c>
      <c r="M22" s="29">
        <v>129.4159</v>
      </c>
      <c r="N22" s="22">
        <f t="shared" si="8"/>
        <v>30.3537</v>
      </c>
      <c r="O22" s="29">
        <v>20.917</v>
      </c>
      <c r="P22" s="29">
        <v>9.4367</v>
      </c>
      <c r="Q22" s="29">
        <v>1779.5</v>
      </c>
      <c r="R22" s="29">
        <v>1850</v>
      </c>
    </row>
  </sheetData>
  <mergeCells count="15">
    <mergeCell ref="A1:R1"/>
    <mergeCell ref="A2:M2"/>
    <mergeCell ref="H3:J3"/>
    <mergeCell ref="K3:M3"/>
    <mergeCell ref="N3:R3"/>
    <mergeCell ref="Q4:R4"/>
    <mergeCell ref="A3:A6"/>
    <mergeCell ref="B3:B6"/>
    <mergeCell ref="C3:C6"/>
    <mergeCell ref="D3:D6"/>
    <mergeCell ref="R5:R6"/>
    <mergeCell ref="E3:G5"/>
    <mergeCell ref="H4:J5"/>
    <mergeCell ref="K4:M5"/>
    <mergeCell ref="N4:P5"/>
  </mergeCells>
  <pageMargins left="0.7" right="0.7" top="0.75" bottom="0.75" header="0.3" footer="0.3"/>
  <pageSetup paperSize="9" scale="6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犍为县2018年—2020年脱贫攻坚项目库汇总表</vt:lpstr>
      <vt:lpstr>犍为县2018年度脱贫攻坚项目库</vt:lpstr>
      <vt:lpstr>犍为县2019年度脱贫攻坚项目库</vt:lpstr>
      <vt:lpstr>犍为县2020年度脱贫攻坚项目库</vt:lpstr>
      <vt:lpstr>犍为县2020年财政专项扶贫到户项目汇总表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峣</cp:lastModifiedBy>
  <dcterms:created xsi:type="dcterms:W3CDTF">2020-03-26T06:13:00Z</dcterms:created>
  <cp:lastPrinted>2020-03-26T07:16:00Z</cp:lastPrinted>
  <dcterms:modified xsi:type="dcterms:W3CDTF">2021-02-02T03:39:56Z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