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3" activeTab="5"/>
  </bookViews>
  <sheets>
    <sheet name="犍为县2022年财政衔接推进乡村振兴资金项目计划投资汇总表" sheetId="1" r:id="rId1"/>
    <sheet name="犍为县2022年财政衔接推进乡村振兴资金到户项目计划投资汇总表" sheetId="2" r:id="rId2"/>
    <sheet name="到户项目明细表" sheetId="3" r:id="rId3"/>
    <sheet name="2022年衔接资金到户分散供水自建工程申报表" sheetId="4" r:id="rId4"/>
    <sheet name="犍为县2022年财政衔接推进乡村振兴资金产业类项目" sheetId="5" r:id="rId5"/>
    <sheet name="犍为县2022年财政衔接推进乡村振兴资金基础设施建" sheetId="6" r:id="rId6"/>
  </sheets>
  <definedNames>
    <definedName name="_xlnm.Print_Titles" localSheetId="0">'犍为县2022年财政衔接推进乡村振兴资金项目计划投资汇总表'!$3:$3</definedName>
    <definedName name="_xlnm.Print_Titles" localSheetId="4">'犍为县2022年财政衔接推进乡村振兴资金产业类项目'!$3:$3</definedName>
  </definedNames>
  <calcPr fullCalcOnLoad="1"/>
</workbook>
</file>

<file path=xl/sharedStrings.xml><?xml version="1.0" encoding="utf-8"?>
<sst xmlns="http://schemas.openxmlformats.org/spreadsheetml/2006/main" count="1071" uniqueCount="383">
  <si>
    <t>附件1</t>
  </si>
  <si>
    <r>
      <t>犍为县</t>
    </r>
    <r>
      <rPr>
        <sz val="20"/>
        <color indexed="8"/>
        <rFont val="方正小标宋简体"/>
        <family val="4"/>
      </rPr>
      <t>2022</t>
    </r>
    <r>
      <rPr>
        <sz val="20"/>
        <color indexed="8"/>
        <rFont val="方正小标宋简体"/>
        <family val="4"/>
      </rPr>
      <t>年第二批财政衔接推进乡村振兴资金项目投资汇总表</t>
    </r>
  </si>
  <si>
    <t>序号</t>
  </si>
  <si>
    <t>类型</t>
  </si>
  <si>
    <t>项目名称</t>
  </si>
  <si>
    <t>项目业主</t>
  </si>
  <si>
    <t>项目主管部门</t>
  </si>
  <si>
    <t>项目地点</t>
  </si>
  <si>
    <t>项目预算总投资（万元）</t>
  </si>
  <si>
    <t>财政资金（万元）</t>
  </si>
  <si>
    <t>其他资金（含自筹资金）（万元）</t>
  </si>
  <si>
    <t>合计</t>
  </si>
  <si>
    <t>到户项目</t>
  </si>
  <si>
    <t>脱贫户（监测户）饮水安全保障到户项目</t>
  </si>
  <si>
    <t>8个镇</t>
  </si>
  <si>
    <t>县农业农村局</t>
  </si>
  <si>
    <t>产业类项目</t>
  </si>
  <si>
    <r>
      <t>龙孔镇丝茅坪村</t>
    </r>
    <r>
      <rPr>
        <sz val="11"/>
        <color indexed="8"/>
        <rFont val="仿宋_GB2312"/>
        <family val="3"/>
      </rPr>
      <t>蔬菜育苗中心建设项目</t>
    </r>
  </si>
  <si>
    <t>龙孔镇</t>
  </si>
  <si>
    <t>龙孔镇丝茅坪村</t>
  </si>
  <si>
    <t>龙孔镇丝茅坪村冷链物流中心建设项目</t>
  </si>
  <si>
    <t>龙孔镇丝茅坪村农业技术推广中心建设项目</t>
  </si>
  <si>
    <t>龙孔镇丝茅坪村分拣中心恒温新风系统安装工程项目</t>
  </si>
  <si>
    <t/>
  </si>
  <si>
    <t>龙孔镇丝茅坪村农事服务中心建设项目</t>
  </si>
  <si>
    <r>
      <t>2022</t>
    </r>
    <r>
      <rPr>
        <sz val="11"/>
        <color indexed="8"/>
        <rFont val="宋体"/>
        <family val="0"/>
      </rPr>
      <t>年省级乡村振兴重点优秀村奖励资金项目</t>
    </r>
  </si>
  <si>
    <t>定文镇</t>
  </si>
  <si>
    <t>定文镇方井村</t>
  </si>
  <si>
    <t>解决大兴镇“姜粮油现代农业园区”标准化示范栽培项目资金</t>
  </si>
  <si>
    <t>大兴镇</t>
  </si>
  <si>
    <t>基础设施类项目</t>
  </si>
  <si>
    <t xml:space="preserve"> 罗城镇白鹤村种养循环产业基础设施建设项目</t>
  </si>
  <si>
    <t>罗城镇</t>
  </si>
  <si>
    <t>罗城镇白鹤村</t>
  </si>
  <si>
    <t xml:space="preserve"> 铁炉镇中心村村组道路硬化项目</t>
  </si>
  <si>
    <t>铁炉镇</t>
  </si>
  <si>
    <t>铁炉镇中心村</t>
  </si>
  <si>
    <t>附件2</t>
  </si>
  <si>
    <t>犍为县2022年第二批财政衔接推进乡村振兴资金分散供水工程到户自建项目汇总表</t>
  </si>
  <si>
    <t>镇</t>
  </si>
  <si>
    <t>户数</t>
  </si>
  <si>
    <t>人数</t>
  </si>
  <si>
    <t>规划总投资（万元）</t>
  </si>
  <si>
    <t>拟规划建设内容</t>
  </si>
  <si>
    <t>小计</t>
  </si>
  <si>
    <t>国家投入</t>
  </si>
  <si>
    <t>其他投入</t>
  </si>
  <si>
    <t>水源工程</t>
  </si>
  <si>
    <t>管道(米)</t>
  </si>
  <si>
    <t>水箱（个）</t>
  </si>
  <si>
    <t>机井（口）</t>
  </si>
  <si>
    <t>箍井（口）</t>
  </si>
  <si>
    <t>蓄水池（口）</t>
  </si>
  <si>
    <t>DN20</t>
  </si>
  <si>
    <t>DN25</t>
  </si>
  <si>
    <t>DN32</t>
  </si>
  <si>
    <t>九井镇</t>
  </si>
  <si>
    <t>石溪镇</t>
  </si>
  <si>
    <t>孝姑镇</t>
  </si>
  <si>
    <t xml:space="preserve"> </t>
  </si>
  <si>
    <t>犍为县2022年第二批财政衔接推进乡村振兴资金分散供水工程到户自建项目明细表</t>
  </si>
  <si>
    <t>所在村</t>
  </si>
  <si>
    <t>组</t>
  </si>
  <si>
    <t>户主姓名</t>
  </si>
  <si>
    <t>户属性（脱贫户或者监测户）</t>
  </si>
  <si>
    <t>家庭
人口
（人）</t>
  </si>
  <si>
    <t>水源工程（口）</t>
  </si>
  <si>
    <t>机井</t>
  </si>
  <si>
    <t>箍井</t>
  </si>
  <si>
    <t>蓄水池</t>
  </si>
  <si>
    <t>仁义村</t>
  </si>
  <si>
    <t>郑祖权</t>
  </si>
  <si>
    <t>脱贫户</t>
  </si>
  <si>
    <t>曾帮办</t>
  </si>
  <si>
    <t>梧桐村</t>
  </si>
  <si>
    <t>汪自文</t>
  </si>
  <si>
    <t>蒙世棋</t>
  </si>
  <si>
    <t>陈绍清</t>
  </si>
  <si>
    <t>罗由刚</t>
  </si>
  <si>
    <t>杨俊友</t>
  </si>
  <si>
    <t>杨洪春</t>
  </si>
  <si>
    <t>吴光明</t>
  </si>
  <si>
    <t>杨月高</t>
  </si>
  <si>
    <t>喻应全</t>
  </si>
  <si>
    <t>李容芝</t>
  </si>
  <si>
    <t>龙万明</t>
  </si>
  <si>
    <t>夏礼红</t>
  </si>
  <si>
    <t>徐刚钦</t>
  </si>
  <si>
    <t>曾自彬</t>
  </si>
  <si>
    <t>纪显林</t>
  </si>
  <si>
    <t>纪永忠</t>
  </si>
  <si>
    <t>纪小平</t>
  </si>
  <si>
    <t>王自平</t>
  </si>
  <si>
    <t>王顺贵</t>
  </si>
  <si>
    <t>唐明高</t>
  </si>
  <si>
    <t>罗楚勤</t>
  </si>
  <si>
    <t>余让华</t>
  </si>
  <si>
    <t>刘宗明</t>
  </si>
  <si>
    <t>后边沟村</t>
  </si>
  <si>
    <t>陆尚元</t>
  </si>
  <si>
    <t>李天云</t>
  </si>
  <si>
    <t>阳叔华</t>
  </si>
  <si>
    <t>李天桂</t>
  </si>
  <si>
    <t>虞淑华</t>
  </si>
  <si>
    <t>虞国彬</t>
  </si>
  <si>
    <t>虞波</t>
  </si>
  <si>
    <t>虞江海</t>
  </si>
  <si>
    <t>胡珍海</t>
  </si>
  <si>
    <t>王华军</t>
  </si>
  <si>
    <t>李建华</t>
  </si>
  <si>
    <t>廖俊华</t>
  </si>
  <si>
    <t>李英伦</t>
  </si>
  <si>
    <t>王华金</t>
  </si>
  <si>
    <t>夏泽光</t>
  </si>
  <si>
    <t>黄荆村</t>
  </si>
  <si>
    <t>杨帮可</t>
  </si>
  <si>
    <t>罗由平</t>
  </si>
  <si>
    <t>朱敬友</t>
  </si>
  <si>
    <t>廖立堂</t>
  </si>
  <si>
    <t>屈君富</t>
  </si>
  <si>
    <t>龙臣银</t>
  </si>
  <si>
    <t>李富全</t>
  </si>
  <si>
    <t>王顺盆</t>
  </si>
  <si>
    <t>雨台村</t>
  </si>
  <si>
    <t>李必军</t>
  </si>
  <si>
    <t>钱桂凤</t>
  </si>
  <si>
    <t>余美富</t>
  </si>
  <si>
    <t>张明坤</t>
  </si>
  <si>
    <t>余彪</t>
  </si>
  <si>
    <t>朱行宇</t>
  </si>
  <si>
    <t>龙成华</t>
  </si>
  <si>
    <t>新云村</t>
  </si>
  <si>
    <t>廖淑方</t>
  </si>
  <si>
    <t>姜明光</t>
  </si>
  <si>
    <t>屈用灯</t>
  </si>
  <si>
    <t>廖运达</t>
  </si>
  <si>
    <t>叶荷村</t>
  </si>
  <si>
    <t>张乾礼</t>
  </si>
  <si>
    <t>谭星贵</t>
  </si>
  <si>
    <t>陈万田</t>
  </si>
  <si>
    <t>杨良才</t>
  </si>
  <si>
    <t>董洪武</t>
  </si>
  <si>
    <t>张明春</t>
  </si>
  <si>
    <t>吴安友</t>
  </si>
  <si>
    <t>董洪云</t>
  </si>
  <si>
    <t>陈自东</t>
  </si>
  <si>
    <t>董洪贵</t>
  </si>
  <si>
    <t>周凤琼</t>
  </si>
  <si>
    <t>李道德</t>
  </si>
  <si>
    <t>太平村</t>
  </si>
  <si>
    <t>余德根</t>
  </si>
  <si>
    <t>谢淑琼</t>
  </si>
  <si>
    <t>周含禄</t>
  </si>
  <si>
    <t>张昆秀</t>
  </si>
  <si>
    <t>周庆火</t>
  </si>
  <si>
    <t>罗永富</t>
  </si>
  <si>
    <t>罗永贵</t>
  </si>
  <si>
    <t>周贤平</t>
  </si>
  <si>
    <t>周贤清</t>
  </si>
  <si>
    <t>永丰村</t>
  </si>
  <si>
    <t>胡克全</t>
  </si>
  <si>
    <t>黄国成</t>
  </si>
  <si>
    <t>张国平</t>
  </si>
  <si>
    <t>程方全</t>
  </si>
  <si>
    <t>回龙村</t>
  </si>
  <si>
    <t>唐忠荣</t>
  </si>
  <si>
    <t>施兴明</t>
  </si>
  <si>
    <t>金鼓村</t>
  </si>
  <si>
    <t>罗登科</t>
  </si>
  <si>
    <t>罗光秀</t>
  </si>
  <si>
    <t xml:space="preserve">九井镇 </t>
  </si>
  <si>
    <t>塘口村</t>
  </si>
  <si>
    <t>余孝平</t>
  </si>
  <si>
    <t>余延东</t>
  </si>
  <si>
    <t>饶昌洪</t>
  </si>
  <si>
    <t>贫困户</t>
  </si>
  <si>
    <t>曹修勤</t>
  </si>
  <si>
    <t>张贞秀</t>
  </si>
  <si>
    <t>彭洪均</t>
  </si>
  <si>
    <t>辜友根</t>
  </si>
  <si>
    <t>邓永和</t>
  </si>
  <si>
    <t>郑恩才</t>
  </si>
  <si>
    <t>彭眀水</t>
  </si>
  <si>
    <t>刘坤金</t>
  </si>
  <si>
    <t>协力村</t>
  </si>
  <si>
    <t>罗礼月</t>
  </si>
  <si>
    <t>汪远富</t>
  </si>
  <si>
    <t>胡思平</t>
  </si>
  <si>
    <t>周含顶</t>
  </si>
  <si>
    <t>曙光村</t>
  </si>
  <si>
    <t>朱仁宽</t>
  </si>
  <si>
    <t>老文滩村</t>
  </si>
  <si>
    <t>邓进才</t>
  </si>
  <si>
    <t>刘定成</t>
  </si>
  <si>
    <t>李德友</t>
  </si>
  <si>
    <t>潘绍友</t>
  </si>
  <si>
    <t>文峰村</t>
  </si>
  <si>
    <t>蒋万海</t>
  </si>
  <si>
    <t>李永成</t>
  </si>
  <si>
    <t>董洪全</t>
  </si>
  <si>
    <t>黄君富</t>
  </si>
  <si>
    <t>廖顺荣</t>
  </si>
  <si>
    <t>魏登权</t>
  </si>
  <si>
    <t>陈玉全</t>
  </si>
  <si>
    <t>张美平</t>
  </si>
  <si>
    <t>李天才</t>
  </si>
  <si>
    <t>杨应珍</t>
  </si>
  <si>
    <t>钱德银</t>
  </si>
  <si>
    <t>王大军</t>
  </si>
  <si>
    <t>建新村</t>
  </si>
  <si>
    <t>杨霞</t>
  </si>
  <si>
    <t>虞尚金</t>
  </si>
  <si>
    <t>虞中田</t>
  </si>
  <si>
    <t>黄再友</t>
  </si>
  <si>
    <t>杨钟禄</t>
  </si>
  <si>
    <t>龙华村</t>
  </si>
  <si>
    <t>1组</t>
  </si>
  <si>
    <t>杨良喜</t>
  </si>
  <si>
    <t>杨毓军</t>
  </si>
  <si>
    <t>3组</t>
  </si>
  <si>
    <t>李明亮</t>
  </si>
  <si>
    <t>李明贵</t>
  </si>
  <si>
    <t>虞桂英</t>
  </si>
  <si>
    <t>4组</t>
  </si>
  <si>
    <t>毛礼洪</t>
  </si>
  <si>
    <t>曾荣安</t>
  </si>
  <si>
    <t>胡太根</t>
  </si>
  <si>
    <t>6组</t>
  </si>
  <si>
    <t>罗由香</t>
  </si>
  <si>
    <t>7组</t>
  </si>
  <si>
    <t>曾荣宽</t>
  </si>
  <si>
    <t>丝茅坪村</t>
  </si>
  <si>
    <t>孔凡玉</t>
  </si>
  <si>
    <t>严国金</t>
  </si>
  <si>
    <t>严国成</t>
  </si>
  <si>
    <t>彭进</t>
  </si>
  <si>
    <t>祝应华</t>
  </si>
  <si>
    <t>监测户</t>
  </si>
  <si>
    <t>吴久芳</t>
  </si>
  <si>
    <t>段加富</t>
  </si>
  <si>
    <t>袁国权</t>
  </si>
  <si>
    <t>张财明</t>
  </si>
  <si>
    <t>严安云</t>
  </si>
  <si>
    <t>唐明禄</t>
  </si>
  <si>
    <t>刘安银</t>
  </si>
  <si>
    <t>杨俊恩</t>
  </si>
  <si>
    <t>钟友珍</t>
  </si>
  <si>
    <t>李知壮</t>
  </si>
  <si>
    <t>严安文</t>
  </si>
  <si>
    <t>杨良万</t>
  </si>
  <si>
    <t>杨月英</t>
  </si>
  <si>
    <t>杨树忠</t>
  </si>
  <si>
    <t>杨良云</t>
  </si>
  <si>
    <t>朱福金</t>
  </si>
  <si>
    <t>邓石金</t>
  </si>
  <si>
    <t>颜素珍</t>
  </si>
  <si>
    <t>康村</t>
  </si>
  <si>
    <t>陈昌银</t>
  </si>
  <si>
    <t>胡思中</t>
  </si>
  <si>
    <t>杨月亮</t>
  </si>
  <si>
    <t>黎明村</t>
  </si>
  <si>
    <t>曾云洪</t>
  </si>
  <si>
    <t>曹正学</t>
  </si>
  <si>
    <t>虞崇文</t>
  </si>
  <si>
    <t>刘代岑</t>
  </si>
  <si>
    <t>龙国彬</t>
  </si>
  <si>
    <t>吴霞</t>
  </si>
  <si>
    <t>黄宝强</t>
  </si>
  <si>
    <t>杨茂玖</t>
  </si>
  <si>
    <t>新农村</t>
  </si>
  <si>
    <t>刘昌德</t>
  </si>
  <si>
    <t>黎相林</t>
  </si>
  <si>
    <t>七星村</t>
  </si>
  <si>
    <t>张元洪</t>
  </si>
  <si>
    <t>周方富</t>
  </si>
  <si>
    <t>河西</t>
  </si>
  <si>
    <t>5组</t>
  </si>
  <si>
    <t>陈加治</t>
  </si>
  <si>
    <t>前丰</t>
  </si>
  <si>
    <t>龙林荣</t>
  </si>
  <si>
    <t>新房</t>
  </si>
  <si>
    <t>罗度春</t>
  </si>
  <si>
    <t>罗朝凯</t>
  </si>
  <si>
    <t>杨常云</t>
  </si>
  <si>
    <t>2组</t>
  </si>
  <si>
    <t>杨六清</t>
  </si>
  <si>
    <t>兴隆村</t>
  </si>
  <si>
    <t>11组</t>
  </si>
  <si>
    <t>白绍云</t>
  </si>
  <si>
    <t>朝阳村</t>
  </si>
  <si>
    <t>白永忠</t>
  </si>
  <si>
    <t>中心村</t>
  </si>
  <si>
    <t>李世华</t>
  </si>
  <si>
    <t>陈双全</t>
  </si>
  <si>
    <t>苏德山</t>
  </si>
  <si>
    <t>杨顺彬</t>
  </si>
  <si>
    <t>凉风村</t>
  </si>
  <si>
    <t>朱月中</t>
  </si>
  <si>
    <t>岩门村</t>
  </si>
  <si>
    <t>王宗兴</t>
  </si>
  <si>
    <t>刘书莲</t>
  </si>
  <si>
    <t>蔡兴国</t>
  </si>
  <si>
    <t>龙大传</t>
  </si>
  <si>
    <t>金田村</t>
  </si>
  <si>
    <t>9</t>
  </si>
  <si>
    <t>黄通洋</t>
  </si>
  <si>
    <t>5</t>
  </si>
  <si>
    <t>王桂琼</t>
  </si>
  <si>
    <t>2</t>
  </si>
  <si>
    <t>6</t>
  </si>
  <si>
    <t>喻明华</t>
  </si>
  <si>
    <t>1</t>
  </si>
  <si>
    <t>光华村</t>
  </si>
  <si>
    <t>李国海</t>
  </si>
  <si>
    <t>百支溪村</t>
  </si>
  <si>
    <t>莫月红</t>
  </si>
  <si>
    <t>李天秀</t>
  </si>
  <si>
    <t>张代贵</t>
  </si>
  <si>
    <t>喻贵新</t>
  </si>
  <si>
    <t>喻应昌</t>
  </si>
  <si>
    <t>杨应成</t>
  </si>
  <si>
    <t>吴志秋</t>
  </si>
  <si>
    <t>彭祖鸿</t>
  </si>
  <si>
    <t>喻富洪</t>
  </si>
  <si>
    <t>邱六洪</t>
  </si>
  <si>
    <t>刘吉贤</t>
  </si>
  <si>
    <t>张美森</t>
  </si>
  <si>
    <t>张吉胜</t>
  </si>
  <si>
    <t>柳玉田</t>
  </si>
  <si>
    <t>向太长</t>
  </si>
  <si>
    <t>附件3</t>
  </si>
  <si>
    <t>2022年衔接资金到户分散供水自建工程申报表</t>
  </si>
  <si>
    <t>所在镇</t>
  </si>
  <si>
    <t>所在村组</t>
  </si>
  <si>
    <t>申 报 人</t>
  </si>
  <si>
    <t>家庭人口</t>
  </si>
  <si>
    <r>
      <t xml:space="preserve">     </t>
    </r>
    <r>
      <rPr>
        <sz val="11"/>
        <color indexed="8"/>
        <rFont val="宋体"/>
        <family val="0"/>
      </rPr>
      <t>人</t>
    </r>
  </si>
  <si>
    <t>申报内容</t>
  </si>
  <si>
    <r>
      <t xml:space="preserve">     </t>
    </r>
    <r>
      <rPr>
        <sz val="11"/>
        <color indexed="8"/>
        <rFont val="宋体"/>
        <family val="0"/>
      </rPr>
      <t>口</t>
    </r>
  </si>
  <si>
    <t>管   道</t>
  </si>
  <si>
    <r>
      <t xml:space="preserve">     </t>
    </r>
    <r>
      <rPr>
        <sz val="11"/>
        <color indexed="8"/>
        <rFont val="宋体"/>
        <family val="0"/>
      </rPr>
      <t>米</t>
    </r>
  </si>
  <si>
    <t>水      箱</t>
  </si>
  <si>
    <r>
      <t xml:space="preserve">     </t>
    </r>
    <r>
      <rPr>
        <sz val="11"/>
        <color indexed="8"/>
        <rFont val="宋体"/>
        <family val="0"/>
      </rPr>
      <t>个</t>
    </r>
  </si>
  <si>
    <t>申报承诺：
    1.以前未享受过安全饮水工程；2.自愿申请自建安全饮水工程；3.建设后自营自管。
承诺人（户主）签字（盖手印）：
承诺人电话：
承诺人身份证号：</t>
  </si>
  <si>
    <t>村委会审核意见
签字盖章：
         年   月    日</t>
  </si>
  <si>
    <t>乡镇审核意见
签字盖章：
         年   月    日</t>
  </si>
  <si>
    <t>附件4</t>
  </si>
  <si>
    <t>犍为县2022年财政衔接推进乡村振兴资金产业类投资明细表</t>
  </si>
  <si>
    <t>建设地点</t>
  </si>
  <si>
    <t>建设主体</t>
  </si>
  <si>
    <t>经营管理主体</t>
  </si>
  <si>
    <t>建设内容</t>
  </si>
  <si>
    <t>带贫益贫及效益分析</t>
  </si>
  <si>
    <t>计划投资（万元）</t>
  </si>
  <si>
    <t>备注</t>
  </si>
  <si>
    <t>龙孔镇丝茅坪村集体经济组织</t>
  </si>
  <si>
    <t>建设蔬菜智能化钢架玻璃温室大棚约2300平方米（含温室育苗使用面积约2100平方米），配套完善温室智能化系统:外遮阳系统，湿帘降温系统，移动苗床系统，移动喷灌系统，智能控制系统APP，小型气象数据监测系统，计划投入100万元。</t>
  </si>
  <si>
    <t>产权、经营管理权、收益权归属村集体经济组织，收益按7:3比例分配，70%用于村集体经济发展、公益事业、存在返贫致贫风险的困难户进行针对性帮扶策，30%定向用于支持该村脱贫户(监测户)等特殊困难群众产业发展、改善生产生活条件等。项目建成投用后，蔬菜大棚成本进一步降低，可为龙孔镇乃至周边乡镇特色蔬菜种植提供育苗服务，年提供蔬菜苗250万株，打造犍为果蔬育苗基地，实现产值150万元，实现收益30万元，通过引进业主转租场地，实现增加集体经济收入4万元/年，解决脱贫户常年务工15人，季节性务工50余人。同时直接或者闻接带动龙孔镇及周边镇村发展特色农产品、蔬菜种植2000余亩，促进果蔬产业“育、种、销”一体化发展。</t>
  </si>
  <si>
    <t>对龙孔镇种养循环园区及果蔬分拣中心物流场地地面进行黑化，包括1.黑化园区已硬化4.5米宽耕作道约100米，2.黑化果蔬分拣中心物流场地约4800平方米。计划投入110万元。</t>
  </si>
  <si>
    <t>产权、经营管理权、收益权归属村集体经济组织，收益按7:3比例分配，70%用于村集体经济发展、公益事业、存在返贫致贫风险的困难户进行针对性帮扶策，30%定向用于支持该村脱贫户(监测户)等特殊困难群众产业发展、改善生产生活条件等。项目物流场地建成后，可以保障20辆物流车辆综合转运，每年可以为成都、乐山、宜宾等周边城市输送蔬菜3000吨，能够有效加快龙孔镇种养循环园区高质量果蔬流动，提高物流效率。作为分拣中心配套工程，通过引进优质业主合作运营，实现增加集体经济收入15万元/年，可解决季节性务工50余人，同时直接或者闻接带动龙孔镇及周边镇村发展特色农产品、苗菜种植2000余亩，促进果蔬产业“育、种、销”一体化发展。</t>
  </si>
  <si>
    <t>龙孔镇种养循环园区分拣中心库体及设备安装工程</t>
  </si>
  <si>
    <r>
      <t>依托已建成的龙孔镇种养循环园区果蔬分拣中心厂房安装恒温、新风系统。包括分拣区域约1100</t>
    </r>
    <r>
      <rPr>
        <sz val="11"/>
        <color indexed="8"/>
        <rFont val="宋体"/>
        <family val="0"/>
      </rPr>
      <t>㎡的保温隔热库体安装</t>
    </r>
    <r>
      <rPr>
        <sz val="11"/>
        <color indexed="8"/>
        <rFont val="仿宋_GB2312"/>
        <family val="3"/>
      </rPr>
      <t>，采购安装新风恒温设备，保证果蔬分拣过程中降低水分流失及变质；建设成品高温库约1000m</t>
    </r>
    <r>
      <rPr>
        <sz val="11"/>
        <color indexed="8"/>
        <rFont val="宋体"/>
        <family val="0"/>
      </rPr>
      <t>³</t>
    </r>
    <r>
      <rPr>
        <sz val="11"/>
        <color indexed="8"/>
        <rFont val="仿宋_GB2312"/>
        <family val="3"/>
      </rPr>
      <t>，主要储存分拣包装好的果蔬，减弱果蔬呼吸强度、降低物质的消耗速度、延长储藏期；建设成品低温库约220m</t>
    </r>
    <r>
      <rPr>
        <sz val="11"/>
        <color indexed="8"/>
        <rFont val="宋体"/>
        <family val="0"/>
      </rPr>
      <t>³</t>
    </r>
    <r>
      <rPr>
        <sz val="11"/>
        <color indexed="8"/>
        <rFont val="仿宋_GB2312"/>
        <family val="3"/>
      </rPr>
      <t>，为果蔬运输过程中提供冰瓶，在未使用冷链物流车运输果蔬的情况下保证其货物不变质；建设预冷出货区域约1300m</t>
    </r>
    <r>
      <rPr>
        <sz val="11"/>
        <color indexed="8"/>
        <rFont val="宋体"/>
        <family val="0"/>
      </rPr>
      <t>³</t>
    </r>
    <r>
      <rPr>
        <sz val="11"/>
        <color indexed="8"/>
        <rFont val="仿宋_GB2312"/>
        <family val="3"/>
      </rPr>
      <t>，主要是将即将配送的果蔬集中存放在此处，能够实现分区域保存，可以有效的减少生理病害的发生，减少果蔬水分的流失而导致的腐烂、变质。计划投入100万元。</t>
    </r>
  </si>
  <si>
    <t>产权、经营管理权、收益权归属村集体经济组织，收益按7:3比例分配，70%用于村集体经济发展、公益事业、存在返贫致贫风险的困难户进行针对性帮扶策，30%定向用于支持该村脱贫户(监测户)等特殊困难群众产业发展、改善生产生活条件等。项目建成投用后，项目建成后，分拣中心可日分拣蔬菜20吨以上，80至100人左右长期务工，实现产值800万元，实现收益200万元，通过引进优质业主合作运营，实现增加集体经济收入15万元/年，解决脱贫户常年务工30人次。同时直接或者闻接带动龙孔镇及周边镇村发展特色农产品、苗菜种植2000余亩，促进果蔬产业“育、种、销”一体化发展。</t>
  </si>
  <si>
    <r>
      <t>为进一步加强龙孔种养循环片区联农带农机制建设，拟建设300</t>
    </r>
    <r>
      <rPr>
        <sz val="11"/>
        <color indexed="8"/>
        <rFont val="宋体"/>
        <family val="0"/>
      </rPr>
      <t>㎡</t>
    </r>
    <r>
      <rPr>
        <sz val="11"/>
        <color indexed="8"/>
        <rFont val="仿宋_GB2312"/>
        <family val="3"/>
      </rPr>
      <t>犍为县龙孔片区农事综合服务中心，开展农产品检验检疫监测、信息平台服务、农资农具保障等公益性服务。</t>
    </r>
  </si>
  <si>
    <t>产权、经营管理权、收益权归属村集体经济组织，收益按7:3比例分配，70%用于村集体经济发展、公益事业、存在返贫致贫风险的困难户进行针对性帮扶策，30%定向用于支持该村脱贫户(监测户)等特殊困难群众产业发展、改善生产生活条件等，项目建成后，将为龙孔片区农业专合社、家庭农场、种养大户、脱贫群众提供全产业链的服务和支持，加强产业规划和技术指导，用好农资农具和产品信息服务平台，助力丘区“五良”融合进程，降低农业生产成本，保障本地农民产业收益。通过产业化、标准化、牌化成的持续运行，确保产业健康有序发展，提升龙孔片区农产品附加值，拓宽销售渠道，带农助农增收，进一步巩固脱贫攻坚成果。</t>
  </si>
  <si>
    <t>定文镇方井村集体经济组织</t>
  </si>
  <si>
    <t>1.茉莉花基地新建喷灌设施50亩，4000元/亩，预计投入资金20万元。2.茶叶基地新建喷灌设施100亩,4000元/亩，预计投入资金40万元。</t>
  </si>
  <si>
    <t>产权、经营管理权、收益权归属村集体经济组织，收益按7:3比例分配，70%用于村集体经济发展、公益事业、存在返贫致贫风险的困难户进行针对性帮扶策，30%定向用于支持该村脱贫户(监测户)等特殊困难群众产业发展、改善生产生活条件等，该项目的实施，将极大改善茶山和茉莉花基地基础设施，显著提高方井村集体经济收入水平。同时，该项目的建设，还将带动周边茉莉花、茶产业的发展，带动群众就业增收。</t>
  </si>
  <si>
    <t>建设龙孔镇丝矛坪农技推广中心，打造以精准农业、智慧农业、信息农业、高新生物技术农业与传统种养农业融合，生猪+粮油+蔬果的种养循环生态示范园区。</t>
  </si>
  <si>
    <t>产权、经营管理权、收益权归属村集体经济组织，收益按7:3比例分配，70%用于村集体经济发展、公益事业、存在返贫致贫风险的困难户进行针对性帮扶策，30%定向用于支持该村脱贫户(监测户)等特殊困难群众产业发展、改善生产生活条件等，项目建设后，将打造以精准农业、智慧农业、信息农业、高新生物技术农业与传统种养农业融合，生猪+粮油+蔬果的种养循环生态示范园区，对于周边产业具有良好的带动效应与示范效应，构成集养殖生产、旅游观光、休闲娱乐、文化交流、研学科普、现代农事体验为一体的产业园区式综合体。将成为一个以大数据、智慧农业为核心的农业科技研发、中试、互动、体验、展示中心。形成智慧农业系统的有机整体，实现数据共享，对犍为整个粮油产业园实现追根溯源和实况联动。</t>
  </si>
  <si>
    <t xml:space="preserve">   </t>
  </si>
  <si>
    <t>附件5</t>
  </si>
  <si>
    <t>犍为县2022年财政衔接推进乡村振兴资金小型公益性基础设施类项目计划投资表</t>
  </si>
  <si>
    <t>项目类型</t>
  </si>
  <si>
    <t>受益情况</t>
  </si>
  <si>
    <t>建设单位</t>
  </si>
  <si>
    <t>农户（户）</t>
  </si>
  <si>
    <t>农户（人）</t>
  </si>
  <si>
    <t>脱贫户（户）</t>
  </si>
  <si>
    <t>脱贫户（人）</t>
  </si>
  <si>
    <t>基础设施建设项目</t>
  </si>
  <si>
    <t>罗城镇白鹤村种养循环产业基础设施建设项目</t>
  </si>
  <si>
    <t>1.新建提水设备和三项动力电，预计投入资金34万元；2.修建提灌站一座，含管网约1500米，变压器及高压电缆，预计投入资金27万元3.新建100立方米蓄水池1个。预计投入资金5万元。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</si>
</sst>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1">
    <font>
      <sz val="11"/>
      <color theme="1"/>
      <name val="Calibri"/>
      <family val="0"/>
    </font>
    <font>
      <sz val="11"/>
      <name val="宋体"/>
      <family val="0"/>
    </font>
    <font>
      <sz val="14"/>
      <color indexed="8"/>
      <name val="黑体"/>
      <family val="3"/>
    </font>
    <font>
      <sz val="14"/>
      <color indexed="8"/>
      <name val="宋体"/>
      <family val="0"/>
    </font>
    <font>
      <sz val="18"/>
      <color indexed="8"/>
      <name val="方正小标宋简体"/>
      <family val="4"/>
    </font>
    <font>
      <sz val="11"/>
      <color indexed="8"/>
      <name val="黑体"/>
      <family val="3"/>
    </font>
    <font>
      <sz val="11"/>
      <color indexed="8"/>
      <name val="宋体"/>
      <family val="0"/>
    </font>
    <font>
      <b/>
      <sz val="20"/>
      <color indexed="8"/>
      <name val="黑体"/>
      <family val="3"/>
    </font>
    <font>
      <sz val="12"/>
      <color indexed="8"/>
      <name val="黑体"/>
      <family val="3"/>
    </font>
    <font>
      <sz val="11"/>
      <color indexed="8"/>
      <name val="Arial"/>
      <family val="2"/>
    </font>
    <font>
      <b/>
      <sz val="18"/>
      <color indexed="8"/>
      <name val="方正小标宋简体"/>
      <family val="4"/>
    </font>
    <font>
      <u val="single"/>
      <sz val="11"/>
      <color indexed="8"/>
      <name val="宋体"/>
      <family val="0"/>
    </font>
    <font>
      <sz val="20"/>
      <color indexed="8"/>
      <name val="黑体"/>
      <family val="3"/>
    </font>
    <font>
      <sz val="12"/>
      <color indexed="8"/>
      <name val="宋体"/>
      <family val="0"/>
    </font>
    <font>
      <b/>
      <sz val="12"/>
      <color indexed="8"/>
      <name val="宋体"/>
      <family val="0"/>
    </font>
    <font>
      <sz val="12"/>
      <color indexed="8"/>
      <name val="Arial"/>
      <family val="2"/>
    </font>
    <font>
      <sz val="10"/>
      <color indexed="8"/>
      <name val="宋体"/>
      <family val="0"/>
    </font>
    <font>
      <sz val="16"/>
      <color indexed="8"/>
      <name val="黑体"/>
      <family val="3"/>
    </font>
    <font>
      <sz val="10"/>
      <color indexed="8"/>
      <name val="Arial"/>
      <family val="2"/>
    </font>
    <font>
      <sz val="20"/>
      <color indexed="8"/>
      <name val="方正小标宋简体"/>
      <family val="4"/>
    </font>
    <font>
      <b/>
      <sz val="18"/>
      <color indexed="54"/>
      <name val="宋体"/>
      <family val="0"/>
    </font>
    <font>
      <sz val="11"/>
      <color indexed="62"/>
      <name val="宋体"/>
      <family val="0"/>
    </font>
    <font>
      <sz val="11"/>
      <color indexed="9"/>
      <name val="宋体"/>
      <family val="0"/>
    </font>
    <font>
      <sz val="11"/>
      <color indexed="16"/>
      <name val="宋体"/>
      <family val="0"/>
    </font>
    <font>
      <sz val="12"/>
      <name val="宋体"/>
      <family val="0"/>
    </font>
    <font>
      <u val="single"/>
      <sz val="11"/>
      <color indexed="20"/>
      <name val="宋体"/>
      <family val="0"/>
    </font>
    <font>
      <b/>
      <sz val="15"/>
      <color indexed="54"/>
      <name val="宋体"/>
      <family val="0"/>
    </font>
    <font>
      <u val="single"/>
      <sz val="11"/>
      <color indexed="12"/>
      <name val="宋体"/>
      <family val="0"/>
    </font>
    <font>
      <sz val="11"/>
      <color indexed="10"/>
      <name val="宋体"/>
      <family val="0"/>
    </font>
    <font>
      <b/>
      <sz val="11"/>
      <color indexed="54"/>
      <name val="宋体"/>
      <family val="0"/>
    </font>
    <font>
      <i/>
      <sz val="11"/>
      <color indexed="23"/>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indexed="8"/>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sz val="14"/>
      <color theme="1"/>
      <name val="Calibri"/>
      <family val="0"/>
    </font>
    <font>
      <sz val="18"/>
      <color theme="1"/>
      <name val="方正小标宋简体"/>
      <family val="4"/>
    </font>
    <font>
      <sz val="11"/>
      <color theme="1"/>
      <name val="黑体"/>
      <family val="3"/>
    </font>
    <font>
      <sz val="11"/>
      <color theme="1"/>
      <name val="Calibri Light"/>
      <family val="0"/>
    </font>
    <font>
      <sz val="11"/>
      <color theme="1"/>
      <name val="宋体"/>
      <family val="0"/>
    </font>
    <font>
      <b/>
      <sz val="20"/>
      <color theme="1"/>
      <name val="黑体"/>
      <family val="3"/>
    </font>
    <font>
      <sz val="12"/>
      <color theme="1"/>
      <name val="黑体"/>
      <family val="3"/>
    </font>
    <font>
      <sz val="11"/>
      <color theme="1"/>
      <name val="Arial"/>
      <family val="2"/>
    </font>
    <font>
      <b/>
      <sz val="18"/>
      <color rgb="FF000000"/>
      <name val="方正小标宋简体"/>
      <family val="4"/>
    </font>
    <font>
      <sz val="11"/>
      <color rgb="FF000000"/>
      <name val="宋体"/>
      <family val="0"/>
    </font>
    <font>
      <u val="single"/>
      <sz val="11"/>
      <color rgb="FF000000"/>
      <name val="宋体"/>
      <family val="0"/>
    </font>
    <font>
      <sz val="20"/>
      <color theme="1"/>
      <name val="黑体"/>
      <family val="3"/>
    </font>
    <font>
      <sz val="12"/>
      <color rgb="FF000000"/>
      <name val="Calibri"/>
      <family val="0"/>
    </font>
    <font>
      <b/>
      <sz val="12"/>
      <color rgb="FF000000"/>
      <name val="Calibri"/>
      <family val="0"/>
    </font>
    <font>
      <sz val="12"/>
      <color theme="1"/>
      <name val="Calibri"/>
      <family val="0"/>
    </font>
    <font>
      <sz val="12"/>
      <color rgb="FF000000"/>
      <name val="宋体"/>
      <family val="0"/>
    </font>
    <font>
      <sz val="12"/>
      <color rgb="FF000000"/>
      <name val="Arial"/>
      <family val="2"/>
    </font>
    <font>
      <sz val="14"/>
      <color rgb="FF000000"/>
      <name val="Calibri"/>
      <family val="0"/>
    </font>
    <font>
      <sz val="10"/>
      <color rgb="FF000000"/>
      <name val="Calibri"/>
      <family val="0"/>
    </font>
    <font>
      <sz val="16"/>
      <color theme="1"/>
      <name val="黑体"/>
      <family val="3"/>
    </font>
    <font>
      <sz val="10"/>
      <color theme="1"/>
      <name val="Arial"/>
      <family val="2"/>
    </font>
    <font>
      <sz val="20"/>
      <color theme="1"/>
      <name val="方正小标宋简体"/>
      <family val="4"/>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top style="thin"/>
      <bottom style="thin"/>
    </border>
    <border>
      <left/>
      <right/>
      <top style="thin"/>
      <bottom style="thin"/>
    </border>
    <border>
      <left style="thin"/>
      <right style="thin"/>
      <top/>
      <bottom/>
    </border>
    <border>
      <left style="thin"/>
      <right/>
      <top style="thin"/>
      <bottom/>
    </border>
    <border>
      <left/>
      <right/>
      <top style="thin"/>
      <bottom/>
    </border>
    <border>
      <left/>
      <right style="thin"/>
      <top style="thin"/>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2" fillId="9" borderId="0" applyNumberFormat="0" applyBorder="0" applyAlignment="0" applyProtection="0"/>
    <xf numFmtId="0" fontId="45" fillId="0" borderId="4" applyNumberFormat="0" applyFill="0" applyAlignment="0" applyProtection="0"/>
    <xf numFmtId="0" fontId="42"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0" fillId="13" borderId="0" applyNumberFormat="0" applyBorder="0" applyAlignment="0" applyProtection="0"/>
    <xf numFmtId="0" fontId="42"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0" fillId="17" borderId="0" applyNumberFormat="0" applyBorder="0" applyAlignment="0" applyProtection="0"/>
    <xf numFmtId="0" fontId="42" fillId="18" borderId="0" applyNumberFormat="0" applyBorder="0" applyAlignment="0" applyProtection="0"/>
    <xf numFmtId="0" fontId="24"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24" fillId="0" borderId="0">
      <alignment vertical="center"/>
      <protection/>
    </xf>
    <xf numFmtId="0" fontId="0" fillId="31" borderId="0" applyNumberFormat="0" applyBorder="0" applyAlignment="0" applyProtection="0"/>
    <xf numFmtId="0" fontId="42" fillId="32" borderId="0" applyNumberFormat="0" applyBorder="0" applyAlignment="0" applyProtection="0"/>
    <xf numFmtId="0" fontId="24" fillId="0" borderId="0">
      <alignment vertical="center"/>
      <protection/>
    </xf>
    <xf numFmtId="0" fontId="0" fillId="0" borderId="0">
      <alignment vertical="center"/>
      <protection/>
    </xf>
    <xf numFmtId="0" fontId="24"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cellStyleXfs>
  <cellXfs count="109">
    <xf numFmtId="0" fontId="0" fillId="0" borderId="0" xfId="0" applyFont="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wrapText="1"/>
    </xf>
    <xf numFmtId="0" fontId="0" fillId="0" borderId="0" xfId="0" applyNumberFormat="1" applyFont="1" applyAlignment="1">
      <alignment vertical="center"/>
    </xf>
    <xf numFmtId="0" fontId="58" fillId="0" borderId="0" xfId="0" applyNumberFormat="1" applyFont="1" applyFill="1" applyBorder="1" applyAlignment="1">
      <alignment horizontal="left" vertical="center"/>
    </xf>
    <xf numFmtId="0" fontId="59" fillId="0" borderId="0" xfId="0" applyNumberFormat="1" applyFont="1" applyFill="1" applyBorder="1" applyAlignment="1">
      <alignment vertical="center"/>
    </xf>
    <xf numFmtId="0" fontId="60" fillId="0" borderId="0" xfId="0" applyNumberFormat="1" applyFont="1" applyFill="1" applyBorder="1" applyAlignment="1">
      <alignment horizontal="center" vertical="center" wrapText="1"/>
    </xf>
    <xf numFmtId="0" fontId="60" fillId="0" borderId="0" xfId="0" applyNumberFormat="1" applyFont="1" applyFill="1" applyBorder="1" applyAlignment="1">
      <alignment horizontal="center" vertical="center"/>
    </xf>
    <xf numFmtId="0" fontId="61" fillId="0" borderId="9" xfId="0" applyNumberFormat="1" applyFont="1" applyFill="1" applyBorder="1" applyAlignment="1">
      <alignment horizontal="center" vertical="center" wrapText="1"/>
    </xf>
    <xf numFmtId="0" fontId="61" fillId="0" borderId="10" xfId="0" applyNumberFormat="1" applyFont="1" applyFill="1" applyBorder="1" applyAlignment="1">
      <alignment horizontal="center" vertical="center"/>
    </xf>
    <xf numFmtId="0" fontId="61" fillId="0" borderId="11" xfId="0" applyNumberFormat="1" applyFont="1" applyFill="1" applyBorder="1" applyAlignment="1">
      <alignment horizontal="center" vertical="center"/>
    </xf>
    <xf numFmtId="0" fontId="61" fillId="0" borderId="9" xfId="0" applyNumberFormat="1" applyFont="1" applyFill="1" applyBorder="1" applyAlignment="1">
      <alignment horizontal="center" vertical="center" wrapText="1"/>
    </xf>
    <xf numFmtId="0" fontId="62" fillId="0" borderId="11" xfId="0" applyNumberFormat="1" applyFont="1" applyFill="1" applyBorder="1" applyAlignment="1">
      <alignment horizontal="center" vertical="center"/>
    </xf>
    <xf numFmtId="0" fontId="0" fillId="0" borderId="12" xfId="62" applyFont="1" applyFill="1" applyBorder="1" applyAlignment="1">
      <alignment horizontal="left" vertical="center" wrapText="1"/>
      <protection/>
    </xf>
    <xf numFmtId="0" fontId="63" fillId="0" borderId="11" xfId="62" applyFont="1" applyFill="1" applyBorder="1" applyAlignment="1">
      <alignment horizontal="center" vertical="center" wrapText="1"/>
      <protection/>
    </xf>
    <xf numFmtId="0" fontId="0" fillId="0" borderId="13"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9" xfId="0" applyNumberFormat="1" applyFont="1" applyFill="1" applyBorder="1" applyAlignment="1">
      <alignment vertical="center" wrapText="1"/>
    </xf>
    <xf numFmtId="0" fontId="0" fillId="0" borderId="13" xfId="62" applyFont="1" applyFill="1" applyBorder="1" applyAlignment="1">
      <alignment horizontal="left" vertical="center" wrapText="1"/>
      <protection/>
    </xf>
    <xf numFmtId="0" fontId="63" fillId="0" borderId="9" xfId="62" applyFont="1" applyFill="1" applyBorder="1" applyAlignment="1">
      <alignment horizontal="center" vertical="center" wrapText="1"/>
      <protection/>
    </xf>
    <xf numFmtId="0" fontId="0" fillId="0" borderId="0" xfId="0" applyNumberFormat="1" applyFont="1" applyFill="1" applyBorder="1" applyAlignment="1">
      <alignment horizontal="center" vertical="center"/>
    </xf>
    <xf numFmtId="0" fontId="59" fillId="0" borderId="0" xfId="0" applyNumberFormat="1" applyFont="1" applyBorder="1" applyAlignment="1">
      <alignment vertical="center"/>
    </xf>
    <xf numFmtId="0" fontId="0" fillId="0" borderId="9" xfId="0" applyFont="1" applyFill="1" applyBorder="1" applyAlignment="1">
      <alignment horizontal="center" vertical="center"/>
    </xf>
    <xf numFmtId="0" fontId="63" fillId="0" borderId="11" xfId="62" applyFont="1" applyFill="1" applyBorder="1" applyAlignment="1">
      <alignment horizontal="center" vertical="center" wrapText="1"/>
      <protection/>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vertical="center"/>
    </xf>
    <xf numFmtId="0" fontId="0" fillId="0" borderId="0" xfId="0" applyAlignment="1">
      <alignment vertical="center" wrapText="1"/>
    </xf>
    <xf numFmtId="0" fontId="58" fillId="0" borderId="0" xfId="0" applyNumberFormat="1" applyFont="1" applyFill="1" applyBorder="1" applyAlignment="1">
      <alignment horizontal="left" vertical="center" wrapText="1"/>
    </xf>
    <xf numFmtId="0" fontId="64" fillId="0" borderId="0" xfId="0" applyNumberFormat="1" applyFont="1" applyFill="1" applyAlignment="1">
      <alignment horizontal="center" vertical="center"/>
    </xf>
    <xf numFmtId="0" fontId="65" fillId="0" borderId="9" xfId="0" applyNumberFormat="1" applyFont="1" applyFill="1" applyBorder="1" applyAlignment="1">
      <alignment horizontal="center" vertical="center" wrapText="1"/>
    </xf>
    <xf numFmtId="0" fontId="65" fillId="0" borderId="10" xfId="0" applyNumberFormat="1" applyFont="1" applyFill="1" applyBorder="1" applyAlignment="1">
      <alignment horizontal="center" vertical="center" wrapText="1"/>
    </xf>
    <xf numFmtId="0" fontId="0" fillId="0" borderId="9" xfId="0" applyNumberFormat="1"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horizontal="left" vertical="center" wrapText="1"/>
    </xf>
    <xf numFmtId="0" fontId="0" fillId="0" borderId="9" xfId="0" applyFont="1" applyFill="1" applyBorder="1" applyAlignment="1">
      <alignment horizontal="center" vertical="center"/>
    </xf>
    <xf numFmtId="0" fontId="63" fillId="0" borderId="9" xfId="0" applyFont="1" applyBorder="1" applyAlignment="1">
      <alignment horizontal="center" vertical="center"/>
    </xf>
    <xf numFmtId="0" fontId="66" fillId="0" borderId="9" xfId="0" applyFont="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66" fillId="0" borderId="0" xfId="0" applyFont="1" applyAlignment="1">
      <alignment vertical="center"/>
    </xf>
    <xf numFmtId="0" fontId="63" fillId="0" borderId="11" xfId="62" applyFont="1" applyFill="1" applyBorder="1" applyAlignment="1">
      <alignment horizontal="center" vertical="center" wrapText="1"/>
      <protection/>
    </xf>
    <xf numFmtId="0" fontId="0" fillId="0" borderId="11" xfId="0" applyBorder="1" applyAlignment="1">
      <alignment vertical="center" wrapText="1"/>
    </xf>
    <xf numFmtId="0" fontId="67" fillId="0" borderId="0" xfId="0" applyFont="1" applyAlignment="1">
      <alignment horizontal="center" vertical="center"/>
    </xf>
    <xf numFmtId="0" fontId="67" fillId="0" borderId="0" xfId="0" applyFont="1" applyAlignment="1">
      <alignment horizontal="center" vertical="center"/>
    </xf>
    <xf numFmtId="0" fontId="68" fillId="0" borderId="9" xfId="0" applyFont="1" applyBorder="1" applyAlignment="1">
      <alignment horizontal="center" vertical="center"/>
    </xf>
    <xf numFmtId="0" fontId="68" fillId="0" borderId="9" xfId="0" applyFont="1" applyBorder="1" applyAlignment="1">
      <alignment horizontal="center" vertical="center"/>
    </xf>
    <xf numFmtId="0" fontId="69" fillId="0" borderId="9" xfId="0" applyFont="1" applyBorder="1" applyAlignment="1">
      <alignment horizontal="center" vertical="center"/>
    </xf>
    <xf numFmtId="0" fontId="68" fillId="0" borderId="10" xfId="0" applyFont="1" applyBorder="1" applyAlignment="1">
      <alignment horizontal="center" vertical="center"/>
    </xf>
    <xf numFmtId="0" fontId="68" fillId="0" borderId="15" xfId="0" applyFont="1" applyBorder="1" applyAlignment="1">
      <alignment horizontal="center" vertical="center"/>
    </xf>
    <xf numFmtId="0" fontId="68" fillId="0" borderId="11" xfId="0" applyFont="1" applyBorder="1" applyAlignment="1">
      <alignment horizontal="center" vertical="center"/>
    </xf>
    <xf numFmtId="0" fontId="68" fillId="0" borderId="16" xfId="0" applyFont="1" applyBorder="1" applyAlignment="1">
      <alignment vertical="top" wrapText="1"/>
    </xf>
    <xf numFmtId="0" fontId="68" fillId="0" borderId="17" xfId="0" applyFont="1" applyBorder="1" applyAlignment="1">
      <alignment vertical="top" wrapText="1"/>
    </xf>
    <xf numFmtId="0" fontId="68" fillId="0" borderId="18" xfId="0" applyFont="1" applyBorder="1" applyAlignment="1">
      <alignment vertical="top" wrapText="1"/>
    </xf>
    <xf numFmtId="0" fontId="68" fillId="0" borderId="13" xfId="0" applyFont="1" applyBorder="1" applyAlignment="1">
      <alignment horizontal="left" vertical="top" wrapText="1"/>
    </xf>
    <xf numFmtId="0" fontId="68" fillId="0" borderId="12" xfId="0" applyFont="1" applyBorder="1" applyAlignment="1">
      <alignment horizontal="left" vertical="top" wrapText="1"/>
    </xf>
    <xf numFmtId="0" fontId="0" fillId="0" borderId="0" xfId="0" applyFont="1" applyFill="1" applyBorder="1" applyAlignment="1">
      <alignment/>
    </xf>
    <xf numFmtId="0" fontId="0" fillId="0" borderId="0" xfId="0" applyFont="1" applyFill="1" applyBorder="1" applyAlignment="1">
      <alignment wrapText="1"/>
    </xf>
    <xf numFmtId="0" fontId="70" fillId="0" borderId="0" xfId="0" applyFont="1" applyFill="1" applyBorder="1" applyAlignment="1">
      <alignment horizontal="center" vertical="center"/>
    </xf>
    <xf numFmtId="0" fontId="70" fillId="0" borderId="0" xfId="0" applyFont="1" applyFill="1" applyBorder="1" applyAlignment="1">
      <alignment horizontal="center" vertical="center" wrapText="1"/>
    </xf>
    <xf numFmtId="0" fontId="71" fillId="0" borderId="9" xfId="0" applyFont="1" applyFill="1" applyBorder="1" applyAlignment="1" applyProtection="1">
      <alignment horizontal="center" vertical="center"/>
      <protection locked="0"/>
    </xf>
    <xf numFmtId="0" fontId="71" fillId="0" borderId="9" xfId="0" applyFont="1" applyFill="1" applyBorder="1" applyAlignment="1" applyProtection="1">
      <alignment horizontal="center" vertical="center" wrapText="1"/>
      <protection locked="0"/>
    </xf>
    <xf numFmtId="0" fontId="71" fillId="0" borderId="9" xfId="0" applyFont="1" applyFill="1" applyBorder="1" applyAlignment="1" applyProtection="1">
      <alignment horizontal="center" vertical="center"/>
      <protection/>
    </xf>
    <xf numFmtId="0" fontId="71" fillId="0" borderId="9" xfId="0" applyFont="1" applyFill="1" applyBorder="1" applyAlignment="1" applyProtection="1">
      <alignment horizontal="center" vertical="center" wrapText="1"/>
      <protection/>
    </xf>
    <xf numFmtId="0" fontId="71" fillId="0" borderId="9" xfId="0" applyFont="1" applyFill="1" applyBorder="1" applyAlignment="1">
      <alignment horizontal="center" vertical="center"/>
    </xf>
    <xf numFmtId="0" fontId="71" fillId="0" borderId="9"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71" fillId="0" borderId="9" xfId="0" applyFont="1" applyFill="1" applyBorder="1" applyAlignment="1">
      <alignment horizontal="center"/>
    </xf>
    <xf numFmtId="0" fontId="73" fillId="0" borderId="9" xfId="0" applyFont="1" applyFill="1" applyBorder="1" applyAlignment="1">
      <alignment horizontal="center" vertical="center" wrapText="1"/>
    </xf>
    <xf numFmtId="0" fontId="74" fillId="0" borderId="9" xfId="0" applyFont="1" applyFill="1" applyBorder="1" applyAlignment="1">
      <alignment horizontal="center" vertical="center" wrapText="1"/>
    </xf>
    <xf numFmtId="176" fontId="73" fillId="0" borderId="9" xfId="0" applyNumberFormat="1" applyFont="1" applyFill="1" applyBorder="1" applyAlignment="1">
      <alignment horizontal="center" vertical="center" wrapText="1"/>
    </xf>
    <xf numFmtId="0" fontId="73" fillId="0" borderId="9" xfId="0" applyFont="1" applyFill="1" applyBorder="1" applyAlignment="1">
      <alignment horizontal="center" vertical="center"/>
    </xf>
    <xf numFmtId="0" fontId="74" fillId="0" borderId="9" xfId="0" applyFont="1" applyFill="1" applyBorder="1" applyAlignment="1">
      <alignment horizontal="center" vertical="center"/>
    </xf>
    <xf numFmtId="0" fontId="75" fillId="0" borderId="9" xfId="0" applyFont="1" applyFill="1" applyBorder="1" applyAlignment="1">
      <alignment horizontal="center" vertical="center"/>
    </xf>
    <xf numFmtId="0" fontId="73" fillId="33" borderId="9" xfId="0" applyFont="1" applyFill="1" applyBorder="1" applyAlignment="1">
      <alignment horizontal="center" vertical="center" wrapText="1"/>
    </xf>
    <xf numFmtId="176" fontId="73" fillId="33" borderId="9" xfId="0" applyNumberFormat="1" applyFont="1" applyFill="1" applyBorder="1" applyAlignment="1">
      <alignment horizontal="center" vertical="center" wrapText="1"/>
    </xf>
    <xf numFmtId="176" fontId="71" fillId="0" borderId="9" xfId="0" applyNumberFormat="1" applyFont="1" applyFill="1" applyBorder="1" applyAlignment="1">
      <alignment horizontal="center" vertical="center"/>
    </xf>
    <xf numFmtId="0" fontId="65" fillId="33" borderId="0" xfId="0" applyFont="1" applyFill="1" applyBorder="1" applyAlignment="1">
      <alignment horizontal="left" vertical="center"/>
    </xf>
    <xf numFmtId="0" fontId="76" fillId="0" borderId="9" xfId="0" applyFont="1" applyFill="1" applyBorder="1" applyAlignment="1" applyProtection="1">
      <alignment horizontal="center" vertical="center"/>
      <protection locked="0"/>
    </xf>
    <xf numFmtId="0" fontId="76" fillId="0" borderId="9" xfId="0" applyFont="1" applyFill="1" applyBorder="1" applyAlignment="1" applyProtection="1">
      <alignment horizontal="center" vertical="center" wrapText="1"/>
      <protection locked="0"/>
    </xf>
    <xf numFmtId="0" fontId="76" fillId="0" borderId="9" xfId="0" applyFont="1" applyFill="1" applyBorder="1" applyAlignment="1" applyProtection="1">
      <alignment horizontal="center" vertical="center"/>
      <protection/>
    </xf>
    <xf numFmtId="0" fontId="76" fillId="0" borderId="9" xfId="0" applyFont="1" applyFill="1" applyBorder="1" applyAlignment="1" applyProtection="1">
      <alignment horizontal="center" vertical="center" wrapText="1"/>
      <protection/>
    </xf>
    <xf numFmtId="0" fontId="76" fillId="0" borderId="11" xfId="0" applyFont="1" applyFill="1" applyBorder="1" applyAlignment="1" applyProtection="1">
      <alignment horizontal="center" vertical="center"/>
      <protection/>
    </xf>
    <xf numFmtId="0" fontId="76" fillId="0" borderId="15" xfId="0" applyFont="1" applyFill="1" applyBorder="1" applyAlignment="1" applyProtection="1">
      <alignment horizontal="center" vertical="center" wrapText="1"/>
      <protection/>
    </xf>
    <xf numFmtId="0" fontId="76" fillId="0" borderId="11" xfId="0" applyFont="1" applyFill="1" applyBorder="1" applyAlignment="1" applyProtection="1">
      <alignment horizontal="center" vertical="center" wrapText="1"/>
      <protection/>
    </xf>
    <xf numFmtId="0" fontId="76" fillId="0" borderId="9" xfId="0" applyFont="1" applyFill="1" applyBorder="1" applyAlignment="1">
      <alignment horizontal="center" vertical="center"/>
    </xf>
    <xf numFmtId="0" fontId="77" fillId="0" borderId="9" xfId="0" applyFont="1" applyFill="1" applyBorder="1" applyAlignment="1">
      <alignment horizontal="center" vertical="center"/>
    </xf>
    <xf numFmtId="0" fontId="78" fillId="0" borderId="0" xfId="0" applyFont="1" applyFill="1" applyBorder="1" applyAlignment="1">
      <alignment horizontal="justify"/>
    </xf>
    <xf numFmtId="0" fontId="76" fillId="0" borderId="9" xfId="0" applyFont="1" applyFill="1" applyBorder="1" applyAlignment="1">
      <alignment horizontal="center" vertical="center" wrapText="1"/>
    </xf>
    <xf numFmtId="0" fontId="76" fillId="0" borderId="9"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79" fillId="33" borderId="0" xfId="0" applyFont="1" applyFill="1" applyBorder="1" applyAlignment="1">
      <alignment horizontal="left" wrapText="1"/>
    </xf>
    <xf numFmtId="0" fontId="79" fillId="33" borderId="0" xfId="0" applyFont="1" applyFill="1" applyBorder="1" applyAlignment="1">
      <alignment horizontal="center" wrapText="1"/>
    </xf>
    <xf numFmtId="0" fontId="79" fillId="33" borderId="0" xfId="0" applyFont="1" applyFill="1" applyBorder="1" applyAlignment="1">
      <alignment horizontal="center"/>
    </xf>
    <xf numFmtId="0" fontId="80" fillId="33" borderId="0" xfId="0" applyFont="1" applyFill="1" applyBorder="1" applyAlignment="1">
      <alignment horizontal="center" vertical="center"/>
    </xf>
    <xf numFmtId="0" fontId="80" fillId="33" borderId="0" xfId="0" applyFont="1" applyFill="1" applyBorder="1" applyAlignment="1">
      <alignment/>
    </xf>
    <xf numFmtId="0" fontId="80" fillId="33" borderId="0" xfId="0" applyFont="1" applyFill="1" applyBorder="1" applyAlignment="1">
      <alignment horizontal="left" wrapText="1"/>
    </xf>
    <xf numFmtId="0" fontId="80" fillId="33" borderId="0" xfId="0" applyFont="1" applyFill="1" applyBorder="1" applyAlignment="1">
      <alignment horizontal="center" wrapText="1"/>
    </xf>
    <xf numFmtId="0" fontId="80" fillId="33" borderId="0" xfId="0" applyFont="1" applyFill="1" applyBorder="1" applyAlignment="1">
      <alignment horizontal="center"/>
    </xf>
    <xf numFmtId="0" fontId="61" fillId="33" borderId="9"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176" fontId="0" fillId="0" borderId="9" xfId="65" applyNumberFormat="1"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127" xfId="65"/>
    <cellStyle name="常规 5 8" xfId="66"/>
    <cellStyle name="常规 3" xfId="67"/>
    <cellStyle name="常规 10 10" xfId="68"/>
    <cellStyle name="常规 2" xfId="69"/>
    <cellStyle name="常规 7" xfId="70"/>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
  <sheetViews>
    <sheetView zoomScaleSheetLayoutView="100" workbookViewId="0" topLeftCell="A1">
      <selection activeCell="C11" sqref="C11"/>
    </sheetView>
  </sheetViews>
  <sheetFormatPr defaultColWidth="9.00390625" defaultRowHeight="15"/>
  <cols>
    <col min="1" max="1" width="6.7109375" style="90" customWidth="1"/>
    <col min="2" max="2" width="13.00390625" style="90" customWidth="1"/>
    <col min="3" max="3" width="24.8515625" style="91" customWidth="1"/>
    <col min="4" max="4" width="16.57421875" style="90" customWidth="1"/>
    <col min="5" max="5" width="15.140625" style="90" customWidth="1"/>
    <col min="6" max="6" width="15.8515625" style="91" customWidth="1"/>
    <col min="7" max="7" width="20.57421875" style="90" customWidth="1"/>
    <col min="8" max="8" width="22.8515625" style="90" customWidth="1"/>
    <col min="9" max="9" width="22.57421875" style="90" customWidth="1"/>
  </cols>
  <sheetData>
    <row r="1" spans="1:9" ht="33" customHeight="1">
      <c r="A1" s="77" t="s">
        <v>0</v>
      </c>
      <c r="B1" s="77"/>
      <c r="C1" s="92"/>
      <c r="D1" s="93"/>
      <c r="E1" s="93"/>
      <c r="F1" s="93"/>
      <c r="G1" s="94"/>
      <c r="H1" s="94"/>
      <c r="I1" s="94"/>
    </row>
    <row r="2" spans="1:9" ht="36" customHeight="1">
      <c r="A2" s="95" t="s">
        <v>1</v>
      </c>
      <c r="B2" s="96"/>
      <c r="C2" s="97"/>
      <c r="D2" s="98"/>
      <c r="E2" s="98"/>
      <c r="F2" s="98"/>
      <c r="G2" s="99"/>
      <c r="H2" s="99"/>
      <c r="I2" s="99"/>
    </row>
    <row r="3" spans="1:9" ht="54" customHeight="1">
      <c r="A3" s="100" t="s">
        <v>2</v>
      </c>
      <c r="B3" s="100" t="s">
        <v>3</v>
      </c>
      <c r="C3" s="100" t="s">
        <v>4</v>
      </c>
      <c r="D3" s="100" t="s">
        <v>5</v>
      </c>
      <c r="E3" s="100" t="s">
        <v>6</v>
      </c>
      <c r="F3" s="100" t="s">
        <v>7</v>
      </c>
      <c r="G3" s="100" t="s">
        <v>8</v>
      </c>
      <c r="H3" s="100" t="s">
        <v>9</v>
      </c>
      <c r="I3" s="100" t="s">
        <v>10</v>
      </c>
    </row>
    <row r="4" spans="1:9" ht="42" customHeight="1">
      <c r="A4" s="101" t="s">
        <v>11</v>
      </c>
      <c r="B4" s="102"/>
      <c r="C4" s="100"/>
      <c r="D4" s="100"/>
      <c r="E4" s="100"/>
      <c r="F4" s="100"/>
      <c r="G4" s="100">
        <v>1237.66</v>
      </c>
      <c r="H4" s="100">
        <v>1188.5</v>
      </c>
      <c r="I4" s="100">
        <f>SUM(I5:I13)</f>
        <v>49.16</v>
      </c>
    </row>
    <row r="5" spans="1:9" ht="45.75" customHeight="1">
      <c r="A5" s="103">
        <v>1</v>
      </c>
      <c r="B5" s="103" t="s">
        <v>12</v>
      </c>
      <c r="C5" s="32" t="s">
        <v>13</v>
      </c>
      <c r="D5" s="103" t="s">
        <v>14</v>
      </c>
      <c r="E5" s="103" t="s">
        <v>15</v>
      </c>
      <c r="F5" s="103" t="s">
        <v>14</v>
      </c>
      <c r="G5" s="103">
        <v>153.66</v>
      </c>
      <c r="H5" s="104">
        <v>104.5</v>
      </c>
      <c r="I5" s="104">
        <f>G5-H5</f>
        <v>49.16</v>
      </c>
    </row>
    <row r="6" spans="1:9" ht="46.5" customHeight="1">
      <c r="A6" s="103">
        <v>2</v>
      </c>
      <c r="B6" s="105" t="s">
        <v>16</v>
      </c>
      <c r="C6" s="32" t="s">
        <v>17</v>
      </c>
      <c r="D6" s="33" t="s">
        <v>18</v>
      </c>
      <c r="E6" s="103" t="s">
        <v>15</v>
      </c>
      <c r="F6" s="33" t="s">
        <v>19</v>
      </c>
      <c r="G6" s="23">
        <v>100</v>
      </c>
      <c r="H6" s="23">
        <v>100</v>
      </c>
      <c r="I6" s="23"/>
    </row>
    <row r="7" spans="1:9" ht="42" customHeight="1">
      <c r="A7" s="103">
        <v>3</v>
      </c>
      <c r="B7" s="106"/>
      <c r="C7" s="32" t="s">
        <v>20</v>
      </c>
      <c r="D7" s="33" t="s">
        <v>18</v>
      </c>
      <c r="E7" s="103" t="s">
        <v>15</v>
      </c>
      <c r="F7" s="33" t="s">
        <v>19</v>
      </c>
      <c r="G7" s="23">
        <v>110</v>
      </c>
      <c r="H7" s="23">
        <v>110</v>
      </c>
      <c r="I7" s="23"/>
    </row>
    <row r="8" spans="1:9" ht="45" customHeight="1">
      <c r="A8" s="103">
        <v>4</v>
      </c>
      <c r="B8" s="107"/>
      <c r="C8" s="32" t="s">
        <v>21</v>
      </c>
      <c r="D8" s="33" t="s">
        <v>15</v>
      </c>
      <c r="E8" s="33" t="s">
        <v>15</v>
      </c>
      <c r="F8" s="33" t="s">
        <v>19</v>
      </c>
      <c r="G8" s="23">
        <v>220</v>
      </c>
      <c r="H8" s="23">
        <v>220</v>
      </c>
      <c r="I8" s="23"/>
    </row>
    <row r="9" spans="1:9" ht="45" customHeight="1">
      <c r="A9" s="103">
        <v>5</v>
      </c>
      <c r="B9" s="106"/>
      <c r="C9" s="32" t="s">
        <v>22</v>
      </c>
      <c r="D9" s="33" t="s">
        <v>18</v>
      </c>
      <c r="E9" s="103" t="s">
        <v>15</v>
      </c>
      <c r="F9" s="33" t="s">
        <v>19</v>
      </c>
      <c r="G9" s="23">
        <v>100</v>
      </c>
      <c r="H9" s="23">
        <v>100</v>
      </c>
      <c r="I9" s="23" t="s">
        <v>23</v>
      </c>
    </row>
    <row r="10" spans="1:9" ht="39" customHeight="1">
      <c r="A10" s="103">
        <v>6</v>
      </c>
      <c r="B10" s="106"/>
      <c r="C10" s="32" t="s">
        <v>24</v>
      </c>
      <c r="D10" s="33" t="s">
        <v>15</v>
      </c>
      <c r="E10" s="33" t="s">
        <v>15</v>
      </c>
      <c r="F10" s="33" t="s">
        <v>19</v>
      </c>
      <c r="G10" s="23">
        <v>300</v>
      </c>
      <c r="H10" s="23">
        <v>300</v>
      </c>
      <c r="I10" s="23" t="s">
        <v>23</v>
      </c>
    </row>
    <row r="11" spans="1:9" ht="42.75" customHeight="1">
      <c r="A11" s="103">
        <v>7</v>
      </c>
      <c r="B11" s="106"/>
      <c r="C11" s="32" t="s">
        <v>25</v>
      </c>
      <c r="D11" s="33" t="s">
        <v>26</v>
      </c>
      <c r="E11" s="103" t="s">
        <v>15</v>
      </c>
      <c r="F11" s="33" t="s">
        <v>27</v>
      </c>
      <c r="G11" s="23">
        <v>60</v>
      </c>
      <c r="H11" s="23">
        <v>60</v>
      </c>
      <c r="I11" s="23"/>
    </row>
    <row r="12" spans="1:9" ht="48" customHeight="1">
      <c r="A12" s="103">
        <v>8</v>
      </c>
      <c r="B12" s="106"/>
      <c r="C12" s="32" t="s">
        <v>28</v>
      </c>
      <c r="D12" s="33" t="s">
        <v>29</v>
      </c>
      <c r="E12" s="103" t="s">
        <v>15</v>
      </c>
      <c r="F12" s="33" t="s">
        <v>29</v>
      </c>
      <c r="G12" s="23">
        <v>48</v>
      </c>
      <c r="H12" s="23">
        <v>48</v>
      </c>
      <c r="I12" s="23"/>
    </row>
    <row r="13" spans="1:9" ht="45.75" customHeight="1">
      <c r="A13" s="103">
        <v>9</v>
      </c>
      <c r="B13" s="108" t="s">
        <v>30</v>
      </c>
      <c r="C13" s="32" t="s">
        <v>31</v>
      </c>
      <c r="D13" s="33" t="s">
        <v>32</v>
      </c>
      <c r="E13" s="33" t="s">
        <v>15</v>
      </c>
      <c r="F13" s="33" t="s">
        <v>33</v>
      </c>
      <c r="G13" s="23">
        <v>66</v>
      </c>
      <c r="H13" s="23">
        <v>66</v>
      </c>
      <c r="I13" s="23"/>
    </row>
    <row r="14" spans="1:9" ht="45.75" customHeight="1">
      <c r="A14" s="103">
        <v>10</v>
      </c>
      <c r="B14" s="108"/>
      <c r="C14" s="32" t="s">
        <v>34</v>
      </c>
      <c r="D14" s="33" t="s">
        <v>35</v>
      </c>
      <c r="E14" s="33" t="s">
        <v>15</v>
      </c>
      <c r="F14" s="33" t="s">
        <v>36</v>
      </c>
      <c r="G14" s="23">
        <v>80</v>
      </c>
      <c r="H14" s="23">
        <v>80</v>
      </c>
      <c r="I14" s="23"/>
    </row>
  </sheetData>
  <sheetProtection/>
  <mergeCells count="5">
    <mergeCell ref="A1:B1"/>
    <mergeCell ref="A2:I2"/>
    <mergeCell ref="A4:B4"/>
    <mergeCell ref="B6:B12"/>
    <mergeCell ref="B13:B14"/>
  </mergeCells>
  <printOptions/>
  <pageMargins left="0.7513888888888889" right="0.7513888888888889" top="0.6298611111111111" bottom="0.7479166666666667" header="0.5" footer="0.5"/>
  <pageSetup fitToHeight="0"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N17"/>
  <sheetViews>
    <sheetView zoomScaleSheetLayoutView="100" workbookViewId="0" topLeftCell="A1">
      <selection activeCell="B8" sqref="B8"/>
    </sheetView>
  </sheetViews>
  <sheetFormatPr defaultColWidth="9.00390625" defaultRowHeight="15"/>
  <cols>
    <col min="1" max="1" width="6.28125" style="56" customWidth="1"/>
    <col min="2" max="2" width="11.421875" style="56" customWidth="1"/>
    <col min="3" max="3" width="12.7109375" style="56" customWidth="1"/>
    <col min="4" max="4" width="10.28125" style="56" customWidth="1"/>
    <col min="5" max="5" width="10.00390625" style="56" customWidth="1"/>
    <col min="6" max="6" width="9.421875" style="56" customWidth="1"/>
    <col min="7" max="7" width="9.7109375" style="56" customWidth="1"/>
    <col min="8" max="8" width="10.8515625" style="56" customWidth="1"/>
    <col min="9" max="9" width="8.28125" style="56" customWidth="1"/>
    <col min="10" max="10" width="9.421875" style="56" customWidth="1"/>
    <col min="11" max="11" width="12.140625" style="56" customWidth="1"/>
    <col min="12" max="12" width="13.00390625" style="56" customWidth="1"/>
    <col min="13" max="13" width="8.7109375" style="56" customWidth="1"/>
    <col min="14" max="14" width="9.7109375" style="56" customWidth="1"/>
  </cols>
  <sheetData>
    <row r="1" spans="1:2" ht="30" customHeight="1">
      <c r="A1" s="77" t="s">
        <v>37</v>
      </c>
      <c r="B1" s="77"/>
    </row>
    <row r="2" spans="1:14" ht="39.75" customHeight="1">
      <c r="A2" s="58" t="s">
        <v>38</v>
      </c>
      <c r="B2" s="58"/>
      <c r="C2" s="58"/>
      <c r="D2" s="58"/>
      <c r="E2" s="58"/>
      <c r="F2" s="58"/>
      <c r="G2" s="58"/>
      <c r="H2" s="58"/>
      <c r="I2" s="58"/>
      <c r="J2" s="58"/>
      <c r="K2" s="58"/>
      <c r="L2" s="58"/>
      <c r="M2" s="58"/>
      <c r="N2" s="58"/>
    </row>
    <row r="3" spans="1:14" ht="39" customHeight="1">
      <c r="A3" s="78" t="s">
        <v>2</v>
      </c>
      <c r="B3" s="79" t="s">
        <v>39</v>
      </c>
      <c r="C3" s="79" t="s">
        <v>40</v>
      </c>
      <c r="D3" s="79" t="s">
        <v>41</v>
      </c>
      <c r="E3" s="79" t="s">
        <v>42</v>
      </c>
      <c r="F3" s="79"/>
      <c r="G3" s="79"/>
      <c r="H3" s="79" t="s">
        <v>43</v>
      </c>
      <c r="I3" s="79"/>
      <c r="J3" s="79"/>
      <c r="K3" s="79"/>
      <c r="L3" s="79"/>
      <c r="M3" s="79"/>
      <c r="N3" s="79"/>
    </row>
    <row r="4" spans="1:14" ht="37.5" customHeight="1">
      <c r="A4" s="80"/>
      <c r="B4" s="81"/>
      <c r="C4" s="81"/>
      <c r="D4" s="81"/>
      <c r="E4" s="81" t="s">
        <v>44</v>
      </c>
      <c r="F4" s="81" t="s">
        <v>45</v>
      </c>
      <c r="G4" s="81" t="s">
        <v>46</v>
      </c>
      <c r="H4" s="81" t="s">
        <v>47</v>
      </c>
      <c r="I4" s="81"/>
      <c r="J4" s="81"/>
      <c r="K4" s="81" t="s">
        <v>48</v>
      </c>
      <c r="L4" s="81"/>
      <c r="M4" s="81"/>
      <c r="N4" s="81" t="s">
        <v>49</v>
      </c>
    </row>
    <row r="5" spans="1:14" ht="45" customHeight="1">
      <c r="A5" s="80"/>
      <c r="B5" s="81"/>
      <c r="C5" s="81"/>
      <c r="D5" s="81"/>
      <c r="E5" s="81"/>
      <c r="F5" s="81"/>
      <c r="G5" s="81"/>
      <c r="H5" s="81" t="s">
        <v>50</v>
      </c>
      <c r="I5" s="81" t="s">
        <v>51</v>
      </c>
      <c r="J5" s="81" t="s">
        <v>52</v>
      </c>
      <c r="K5" s="81" t="s">
        <v>53</v>
      </c>
      <c r="L5" s="81" t="s">
        <v>54</v>
      </c>
      <c r="M5" s="81" t="s">
        <v>55</v>
      </c>
      <c r="N5" s="81"/>
    </row>
    <row r="6" spans="1:14" ht="33" customHeight="1">
      <c r="A6" s="82" t="s">
        <v>11</v>
      </c>
      <c r="B6" s="83" t="s">
        <v>14</v>
      </c>
      <c r="C6" s="84">
        <f aca="true" t="shared" si="0" ref="C6:N6">SUM(C7:C14)</f>
        <v>209</v>
      </c>
      <c r="D6" s="84">
        <f t="shared" si="0"/>
        <v>646</v>
      </c>
      <c r="E6" s="84">
        <f t="shared" si="0"/>
        <v>153.66000000000003</v>
      </c>
      <c r="F6" s="84">
        <f t="shared" si="0"/>
        <v>104.5</v>
      </c>
      <c r="G6" s="84">
        <f t="shared" si="0"/>
        <v>49.16</v>
      </c>
      <c r="H6" s="84">
        <f t="shared" si="0"/>
        <v>194</v>
      </c>
      <c r="I6" s="84">
        <f t="shared" si="0"/>
        <v>14</v>
      </c>
      <c r="J6" s="84">
        <f t="shared" si="0"/>
        <v>2</v>
      </c>
      <c r="K6" s="84">
        <f t="shared" si="0"/>
        <v>11985</v>
      </c>
      <c r="L6" s="84">
        <f t="shared" si="0"/>
        <v>25343</v>
      </c>
      <c r="M6" s="84">
        <f t="shared" si="0"/>
        <v>995</v>
      </c>
      <c r="N6" s="84">
        <f t="shared" si="0"/>
        <v>82</v>
      </c>
    </row>
    <row r="7" spans="1:14" ht="33" customHeight="1">
      <c r="A7" s="85">
        <v>1</v>
      </c>
      <c r="B7" s="85" t="s">
        <v>29</v>
      </c>
      <c r="C7" s="85">
        <v>71</v>
      </c>
      <c r="D7" s="85">
        <v>228</v>
      </c>
      <c r="E7" s="85">
        <f aca="true" t="shared" si="1" ref="E7:E12">F7+G7</f>
        <v>42.6</v>
      </c>
      <c r="F7" s="85">
        <v>35.5</v>
      </c>
      <c r="G7" s="85">
        <v>7.1</v>
      </c>
      <c r="H7" s="85">
        <v>69</v>
      </c>
      <c r="I7" s="85">
        <v>1</v>
      </c>
      <c r="J7" s="85">
        <v>1</v>
      </c>
      <c r="K7" s="85">
        <v>6834</v>
      </c>
      <c r="L7" s="85">
        <v>5800</v>
      </c>
      <c r="M7" s="85"/>
      <c r="N7" s="88">
        <v>10</v>
      </c>
    </row>
    <row r="8" spans="1:14" ht="33" customHeight="1">
      <c r="A8" s="85">
        <v>2</v>
      </c>
      <c r="B8" s="85" t="s">
        <v>26</v>
      </c>
      <c r="C8" s="85">
        <v>9</v>
      </c>
      <c r="D8" s="85">
        <v>34</v>
      </c>
      <c r="E8" s="85">
        <f t="shared" si="1"/>
        <v>9</v>
      </c>
      <c r="F8" s="85">
        <v>4.5</v>
      </c>
      <c r="G8" s="85">
        <v>4.5</v>
      </c>
      <c r="H8" s="85">
        <v>6</v>
      </c>
      <c r="I8" s="85">
        <v>3</v>
      </c>
      <c r="J8" s="85"/>
      <c r="K8" s="85"/>
      <c r="L8" s="85">
        <v>2200</v>
      </c>
      <c r="M8" s="85"/>
      <c r="N8" s="88">
        <v>9</v>
      </c>
    </row>
    <row r="9" spans="1:14" ht="33" customHeight="1">
      <c r="A9" s="85">
        <v>3</v>
      </c>
      <c r="B9" s="85" t="s">
        <v>56</v>
      </c>
      <c r="C9" s="85">
        <v>19</v>
      </c>
      <c r="D9" s="85">
        <v>66</v>
      </c>
      <c r="E9" s="85">
        <f t="shared" si="1"/>
        <v>13.08</v>
      </c>
      <c r="F9" s="85">
        <v>9.5</v>
      </c>
      <c r="G9" s="85">
        <v>3.58</v>
      </c>
      <c r="H9" s="85">
        <v>18</v>
      </c>
      <c r="I9" s="85">
        <v>1</v>
      </c>
      <c r="J9" s="85"/>
      <c r="K9" s="85"/>
      <c r="L9" s="85">
        <v>2350</v>
      </c>
      <c r="M9" s="85">
        <v>550</v>
      </c>
      <c r="N9" s="89">
        <v>1</v>
      </c>
    </row>
    <row r="10" spans="1:14" ht="33" customHeight="1">
      <c r="A10" s="85">
        <v>4</v>
      </c>
      <c r="B10" s="85" t="s">
        <v>18</v>
      </c>
      <c r="C10" s="85">
        <v>70</v>
      </c>
      <c r="D10" s="85">
        <v>208</v>
      </c>
      <c r="E10" s="85">
        <f t="shared" si="1"/>
        <v>57.68</v>
      </c>
      <c r="F10" s="85">
        <v>35</v>
      </c>
      <c r="G10" s="85">
        <v>22.68</v>
      </c>
      <c r="H10" s="85">
        <v>69</v>
      </c>
      <c r="I10" s="85">
        <v>1</v>
      </c>
      <c r="J10" s="85">
        <v>1</v>
      </c>
      <c r="K10" s="85">
        <v>4200</v>
      </c>
      <c r="L10" s="85">
        <v>8840</v>
      </c>
      <c r="M10" s="85"/>
      <c r="N10" s="85">
        <v>49</v>
      </c>
    </row>
    <row r="11" spans="1:14" ht="33" customHeight="1">
      <c r="A11" s="85">
        <v>5</v>
      </c>
      <c r="B11" s="85" t="s">
        <v>32</v>
      </c>
      <c r="C11" s="85">
        <v>4</v>
      </c>
      <c r="D11" s="85">
        <v>16</v>
      </c>
      <c r="E11" s="85">
        <f t="shared" si="1"/>
        <v>3.01</v>
      </c>
      <c r="F11" s="85">
        <v>2</v>
      </c>
      <c r="G11" s="85">
        <v>1.01</v>
      </c>
      <c r="H11" s="85">
        <v>4</v>
      </c>
      <c r="I11" s="85"/>
      <c r="J11" s="85"/>
      <c r="K11" s="85">
        <v>350</v>
      </c>
      <c r="L11" s="85">
        <v>500</v>
      </c>
      <c r="M11" s="85"/>
      <c r="N11" s="85">
        <v>2</v>
      </c>
    </row>
    <row r="12" spans="1:14" ht="33" customHeight="1">
      <c r="A12" s="85">
        <v>6</v>
      </c>
      <c r="B12" s="85" t="s">
        <v>57</v>
      </c>
      <c r="C12" s="85">
        <v>6</v>
      </c>
      <c r="D12" s="85">
        <v>20</v>
      </c>
      <c r="E12" s="85">
        <f t="shared" si="1"/>
        <v>5.46</v>
      </c>
      <c r="F12" s="85">
        <v>3</v>
      </c>
      <c r="G12" s="85">
        <v>2.46</v>
      </c>
      <c r="H12" s="85"/>
      <c r="I12" s="85">
        <v>6</v>
      </c>
      <c r="J12" s="85"/>
      <c r="K12" s="85">
        <v>301</v>
      </c>
      <c r="L12" s="85">
        <v>1543</v>
      </c>
      <c r="M12" s="85"/>
      <c r="N12" s="85">
        <v>4</v>
      </c>
    </row>
    <row r="13" spans="1:14" ht="33" customHeight="1">
      <c r="A13" s="85">
        <v>7</v>
      </c>
      <c r="B13" s="85" t="s">
        <v>35</v>
      </c>
      <c r="C13" s="85">
        <v>6</v>
      </c>
      <c r="D13" s="85">
        <v>10</v>
      </c>
      <c r="E13" s="85">
        <v>3</v>
      </c>
      <c r="F13" s="85">
        <v>3</v>
      </c>
      <c r="G13" s="85"/>
      <c r="H13" s="85">
        <v>6</v>
      </c>
      <c r="I13" s="85"/>
      <c r="J13" s="85"/>
      <c r="K13" s="85">
        <v>300</v>
      </c>
      <c r="L13" s="85">
        <v>450</v>
      </c>
      <c r="M13" s="85">
        <v>45</v>
      </c>
      <c r="N13" s="85">
        <v>3</v>
      </c>
    </row>
    <row r="14" spans="1:14" ht="33" customHeight="1">
      <c r="A14" s="85">
        <v>8</v>
      </c>
      <c r="B14" s="85" t="s">
        <v>58</v>
      </c>
      <c r="C14" s="85">
        <v>24</v>
      </c>
      <c r="D14" s="85">
        <v>64</v>
      </c>
      <c r="E14" s="85">
        <v>19.83</v>
      </c>
      <c r="F14" s="86">
        <v>12</v>
      </c>
      <c r="G14" s="86">
        <v>7.83</v>
      </c>
      <c r="H14" s="85">
        <v>22</v>
      </c>
      <c r="I14" s="85">
        <v>2</v>
      </c>
      <c r="J14" s="85"/>
      <c r="K14" s="85"/>
      <c r="L14" s="85">
        <v>3660</v>
      </c>
      <c r="M14" s="85">
        <v>400</v>
      </c>
      <c r="N14" s="85">
        <v>4</v>
      </c>
    </row>
    <row r="15" ht="22.5" customHeight="1"/>
    <row r="16" ht="22.5" customHeight="1"/>
    <row r="17" spans="1:2" ht="22.5" customHeight="1">
      <c r="A17" s="87" t="s">
        <v>59</v>
      </c>
      <c r="B17" s="87"/>
    </row>
    <row r="18" ht="22.5" customHeight="1"/>
    <row r="19" ht="22.5" customHeight="1"/>
    <row r="20" ht="22.5" customHeight="1"/>
    <row r="21" ht="22.5" customHeight="1"/>
    <row r="22" ht="25.5" customHeight="1"/>
  </sheetData>
  <sheetProtection/>
  <mergeCells count="14">
    <mergeCell ref="A1:B1"/>
    <mergeCell ref="A2:N2"/>
    <mergeCell ref="E3:G3"/>
    <mergeCell ref="H3:N3"/>
    <mergeCell ref="H4:J4"/>
    <mergeCell ref="K4:M4"/>
    <mergeCell ref="A3:A5"/>
    <mergeCell ref="B3:B5"/>
    <mergeCell ref="C3:C5"/>
    <mergeCell ref="D3:D5"/>
    <mergeCell ref="E4:E5"/>
    <mergeCell ref="F4:F5"/>
    <mergeCell ref="G4:G5"/>
    <mergeCell ref="N4:N5"/>
  </mergeCells>
  <printOptions/>
  <pageMargins left="0.75" right="0.75" top="1" bottom="1" header="0.5" footer="0.5"/>
  <pageSetup orientation="landscape" paperSize="9" scale="90"/>
</worksheet>
</file>

<file path=xl/worksheets/sheet3.xml><?xml version="1.0" encoding="utf-8"?>
<worksheet xmlns="http://schemas.openxmlformats.org/spreadsheetml/2006/main" xmlns:r="http://schemas.openxmlformats.org/officeDocument/2006/relationships">
  <dimension ref="A1:Q213"/>
  <sheetViews>
    <sheetView zoomScaleSheetLayoutView="100" workbookViewId="0" topLeftCell="A1">
      <selection activeCell="G9" sqref="G9"/>
    </sheetView>
  </sheetViews>
  <sheetFormatPr defaultColWidth="9.00390625" defaultRowHeight="15"/>
  <cols>
    <col min="1" max="1" width="6.28125" style="56" customWidth="1"/>
    <col min="2" max="2" width="7.421875" style="56" customWidth="1"/>
    <col min="3" max="3" width="8.00390625" style="57" customWidth="1"/>
    <col min="4" max="4" width="6.00390625" style="56" customWidth="1"/>
    <col min="5" max="5" width="8.28125" style="56" customWidth="1"/>
    <col min="6" max="6" width="10.57421875" style="56" customWidth="1"/>
    <col min="7" max="7" width="9.28125" style="56" customWidth="1"/>
    <col min="8" max="8" width="9.00390625" style="56" customWidth="1"/>
    <col min="9" max="9" width="9.140625" style="56" customWidth="1"/>
    <col min="10" max="10" width="8.7109375" style="56" customWidth="1"/>
    <col min="11" max="12" width="9.421875" style="56" customWidth="1"/>
    <col min="13" max="13" width="9.140625" style="56" customWidth="1"/>
    <col min="14" max="14" width="8.7109375" style="56" customWidth="1"/>
    <col min="15" max="15" width="9.00390625" style="56" customWidth="1"/>
    <col min="16" max="16" width="8.7109375" style="56" customWidth="1"/>
    <col min="17" max="17" width="10.421875" style="56" customWidth="1"/>
  </cols>
  <sheetData>
    <row r="1" spans="1:17" ht="45.75" customHeight="1">
      <c r="A1" s="58" t="s">
        <v>60</v>
      </c>
      <c r="B1" s="58"/>
      <c r="C1" s="59"/>
      <c r="D1" s="58"/>
      <c r="E1" s="58"/>
      <c r="F1" s="58"/>
      <c r="G1" s="58"/>
      <c r="H1" s="58"/>
      <c r="I1" s="58"/>
      <c r="J1" s="58"/>
      <c r="K1" s="58"/>
      <c r="L1" s="58"/>
      <c r="M1" s="58"/>
      <c r="N1" s="58"/>
      <c r="O1" s="58"/>
      <c r="P1" s="58"/>
      <c r="Q1" s="58"/>
    </row>
    <row r="2" spans="1:17" ht="28.5" customHeight="1">
      <c r="A2" s="60" t="s">
        <v>2</v>
      </c>
      <c r="B2" s="61" t="s">
        <v>39</v>
      </c>
      <c r="C2" s="61" t="s">
        <v>61</v>
      </c>
      <c r="D2" s="61" t="s">
        <v>62</v>
      </c>
      <c r="E2" s="61" t="s">
        <v>63</v>
      </c>
      <c r="F2" s="61" t="s">
        <v>64</v>
      </c>
      <c r="G2" s="61" t="s">
        <v>65</v>
      </c>
      <c r="H2" s="61" t="s">
        <v>42</v>
      </c>
      <c r="I2" s="61"/>
      <c r="J2" s="61"/>
      <c r="K2" s="61" t="s">
        <v>43</v>
      </c>
      <c r="L2" s="61"/>
      <c r="M2" s="61"/>
      <c r="N2" s="61"/>
      <c r="O2" s="61"/>
      <c r="P2" s="61"/>
      <c r="Q2" s="61"/>
    </row>
    <row r="3" spans="1:17" ht="21" customHeight="1">
      <c r="A3" s="62"/>
      <c r="B3" s="63"/>
      <c r="C3" s="63"/>
      <c r="D3" s="63"/>
      <c r="E3" s="63"/>
      <c r="F3" s="63"/>
      <c r="G3" s="63"/>
      <c r="H3" s="63" t="s">
        <v>44</v>
      </c>
      <c r="I3" s="63" t="s">
        <v>45</v>
      </c>
      <c r="J3" s="63" t="s">
        <v>46</v>
      </c>
      <c r="K3" s="63" t="s">
        <v>66</v>
      </c>
      <c r="L3" s="63"/>
      <c r="M3" s="63"/>
      <c r="N3" s="63" t="s">
        <v>48</v>
      </c>
      <c r="O3" s="63"/>
      <c r="P3" s="63"/>
      <c r="Q3" s="63" t="s">
        <v>49</v>
      </c>
    </row>
    <row r="4" spans="1:17" ht="24.75" customHeight="1">
      <c r="A4" s="62"/>
      <c r="B4" s="63"/>
      <c r="C4" s="63"/>
      <c r="D4" s="63"/>
      <c r="E4" s="63"/>
      <c r="F4" s="63"/>
      <c r="G4" s="63"/>
      <c r="H4" s="63"/>
      <c r="I4" s="63"/>
      <c r="J4" s="63"/>
      <c r="K4" s="63" t="s">
        <v>67</v>
      </c>
      <c r="L4" s="63" t="s">
        <v>68</v>
      </c>
      <c r="M4" s="63" t="s">
        <v>69</v>
      </c>
      <c r="N4" s="63" t="s">
        <v>53</v>
      </c>
      <c r="O4" s="63" t="s">
        <v>54</v>
      </c>
      <c r="P4" s="63" t="s">
        <v>55</v>
      </c>
      <c r="Q4" s="63"/>
    </row>
    <row r="5" spans="1:17" ht="21.75" customHeight="1">
      <c r="A5" s="64">
        <v>1</v>
      </c>
      <c r="B5" s="64" t="s">
        <v>29</v>
      </c>
      <c r="C5" s="65" t="s">
        <v>70</v>
      </c>
      <c r="D5" s="64">
        <v>6</v>
      </c>
      <c r="E5" s="64" t="s">
        <v>71</v>
      </c>
      <c r="F5" s="64" t="s">
        <v>72</v>
      </c>
      <c r="G5" s="64">
        <v>3</v>
      </c>
      <c r="H5" s="64">
        <f aca="true" t="shared" si="0" ref="H5:H68">I5+J5</f>
        <v>0.6</v>
      </c>
      <c r="I5" s="64">
        <v>0.5</v>
      </c>
      <c r="J5" s="64">
        <v>0.1</v>
      </c>
      <c r="K5" s="64">
        <v>1</v>
      </c>
      <c r="L5" s="64"/>
      <c r="M5" s="64"/>
      <c r="N5" s="64"/>
      <c r="O5" s="64">
        <v>300</v>
      </c>
      <c r="P5" s="64"/>
      <c r="Q5" s="65"/>
    </row>
    <row r="6" spans="1:17" ht="21.75" customHeight="1">
      <c r="A6" s="64">
        <v>2</v>
      </c>
      <c r="B6" s="64" t="s">
        <v>29</v>
      </c>
      <c r="C6" s="65" t="s">
        <v>70</v>
      </c>
      <c r="D6" s="64">
        <v>2</v>
      </c>
      <c r="E6" s="64" t="s">
        <v>73</v>
      </c>
      <c r="F6" s="64" t="s">
        <v>72</v>
      </c>
      <c r="G6" s="64">
        <v>3</v>
      </c>
      <c r="H6" s="64">
        <f t="shared" si="0"/>
        <v>0.6</v>
      </c>
      <c r="I6" s="64">
        <v>0.5</v>
      </c>
      <c r="J6" s="64">
        <v>0.1</v>
      </c>
      <c r="K6" s="64"/>
      <c r="L6" s="64">
        <v>1</v>
      </c>
      <c r="M6" s="64"/>
      <c r="N6" s="64"/>
      <c r="O6" s="64">
        <v>300</v>
      </c>
      <c r="P6" s="64"/>
      <c r="Q6" s="65"/>
    </row>
    <row r="7" spans="1:17" ht="21.75" customHeight="1">
      <c r="A7" s="64">
        <v>3</v>
      </c>
      <c r="B7" s="64" t="s">
        <v>29</v>
      </c>
      <c r="C7" s="65" t="s">
        <v>74</v>
      </c>
      <c r="D7" s="64">
        <v>1</v>
      </c>
      <c r="E7" s="64" t="s">
        <v>75</v>
      </c>
      <c r="F7" s="64" t="s">
        <v>72</v>
      </c>
      <c r="G7" s="64">
        <v>5</v>
      </c>
      <c r="H7" s="64">
        <f t="shared" si="0"/>
        <v>0.6</v>
      </c>
      <c r="I7" s="64">
        <v>0.5</v>
      </c>
      <c r="J7" s="64">
        <v>0.1</v>
      </c>
      <c r="K7" s="64">
        <v>1</v>
      </c>
      <c r="L7" s="64"/>
      <c r="M7" s="64"/>
      <c r="N7" s="64">
        <v>100</v>
      </c>
      <c r="O7" s="64"/>
      <c r="P7" s="64"/>
      <c r="Q7" s="64"/>
    </row>
    <row r="8" spans="1:17" ht="21.75" customHeight="1">
      <c r="A8" s="64">
        <v>4</v>
      </c>
      <c r="B8" s="64" t="s">
        <v>29</v>
      </c>
      <c r="C8" s="65" t="s">
        <v>74</v>
      </c>
      <c r="D8" s="64">
        <v>1</v>
      </c>
      <c r="E8" s="64" t="s">
        <v>76</v>
      </c>
      <c r="F8" s="64" t="s">
        <v>72</v>
      </c>
      <c r="G8" s="64">
        <v>1</v>
      </c>
      <c r="H8" s="64">
        <f t="shared" si="0"/>
        <v>0.6</v>
      </c>
      <c r="I8" s="64">
        <v>0.5</v>
      </c>
      <c r="J8" s="64">
        <v>0.1</v>
      </c>
      <c r="K8" s="64">
        <v>1</v>
      </c>
      <c r="L8" s="64"/>
      <c r="M8" s="64"/>
      <c r="N8" s="64">
        <v>100</v>
      </c>
      <c r="O8" s="64"/>
      <c r="P8" s="64"/>
      <c r="Q8" s="64"/>
    </row>
    <row r="9" spans="1:17" ht="21.75" customHeight="1">
      <c r="A9" s="64">
        <v>5</v>
      </c>
      <c r="B9" s="64" t="s">
        <v>29</v>
      </c>
      <c r="C9" s="65" t="s">
        <v>74</v>
      </c>
      <c r="D9" s="64">
        <v>4</v>
      </c>
      <c r="E9" s="64" t="s">
        <v>77</v>
      </c>
      <c r="F9" s="64" t="s">
        <v>72</v>
      </c>
      <c r="G9" s="64">
        <v>5</v>
      </c>
      <c r="H9" s="64">
        <f t="shared" si="0"/>
        <v>0.6</v>
      </c>
      <c r="I9" s="64">
        <v>0.5</v>
      </c>
      <c r="J9" s="64">
        <v>0.1</v>
      </c>
      <c r="K9" s="64">
        <v>1</v>
      </c>
      <c r="L9" s="64"/>
      <c r="M9" s="64"/>
      <c r="N9" s="64">
        <v>70</v>
      </c>
      <c r="O9" s="64"/>
      <c r="P9" s="64"/>
      <c r="Q9" s="64"/>
    </row>
    <row r="10" spans="1:17" ht="21.75" customHeight="1">
      <c r="A10" s="64">
        <v>6</v>
      </c>
      <c r="B10" s="64" t="s">
        <v>29</v>
      </c>
      <c r="C10" s="65" t="s">
        <v>74</v>
      </c>
      <c r="D10" s="64">
        <v>4</v>
      </c>
      <c r="E10" s="64" t="s">
        <v>78</v>
      </c>
      <c r="F10" s="64" t="s">
        <v>72</v>
      </c>
      <c r="G10" s="64">
        <v>2</v>
      </c>
      <c r="H10" s="64">
        <f t="shared" si="0"/>
        <v>0.6</v>
      </c>
      <c r="I10" s="64">
        <v>0.5</v>
      </c>
      <c r="J10" s="64">
        <v>0.1</v>
      </c>
      <c r="K10" s="64">
        <v>1</v>
      </c>
      <c r="L10" s="64"/>
      <c r="M10" s="64"/>
      <c r="N10" s="64">
        <v>70</v>
      </c>
      <c r="O10" s="64"/>
      <c r="P10" s="64"/>
      <c r="Q10" s="64"/>
    </row>
    <row r="11" spans="1:17" ht="21.75" customHeight="1">
      <c r="A11" s="64">
        <v>7</v>
      </c>
      <c r="B11" s="64" t="s">
        <v>29</v>
      </c>
      <c r="C11" s="65" t="s">
        <v>74</v>
      </c>
      <c r="D11" s="64">
        <v>6</v>
      </c>
      <c r="E11" s="64" t="s">
        <v>79</v>
      </c>
      <c r="F11" s="64" t="s">
        <v>72</v>
      </c>
      <c r="G11" s="64">
        <v>1</v>
      </c>
      <c r="H11" s="64">
        <f t="shared" si="0"/>
        <v>0.6</v>
      </c>
      <c r="I11" s="64">
        <v>0.5</v>
      </c>
      <c r="J11" s="64">
        <v>0.1</v>
      </c>
      <c r="K11" s="64">
        <v>1</v>
      </c>
      <c r="L11" s="64"/>
      <c r="M11" s="64"/>
      <c r="N11" s="64">
        <v>32</v>
      </c>
      <c r="O11" s="64"/>
      <c r="P11" s="64"/>
      <c r="Q11" s="64"/>
    </row>
    <row r="12" spans="1:17" ht="21.75" customHeight="1">
      <c r="A12" s="64">
        <v>8</v>
      </c>
      <c r="B12" s="64" t="s">
        <v>29</v>
      </c>
      <c r="C12" s="65" t="s">
        <v>74</v>
      </c>
      <c r="D12" s="64">
        <v>6</v>
      </c>
      <c r="E12" s="64" t="s">
        <v>80</v>
      </c>
      <c r="F12" s="64" t="s">
        <v>72</v>
      </c>
      <c r="G12" s="64">
        <v>3</v>
      </c>
      <c r="H12" s="64">
        <f t="shared" si="0"/>
        <v>0.6</v>
      </c>
      <c r="I12" s="64">
        <v>0.5</v>
      </c>
      <c r="J12" s="64">
        <v>0.1</v>
      </c>
      <c r="K12" s="64">
        <v>1</v>
      </c>
      <c r="L12" s="64"/>
      <c r="M12" s="64"/>
      <c r="N12" s="64">
        <v>32</v>
      </c>
      <c r="O12" s="64"/>
      <c r="P12" s="64"/>
      <c r="Q12" s="64"/>
    </row>
    <row r="13" spans="1:17" ht="21.75" customHeight="1">
      <c r="A13" s="64">
        <v>9</v>
      </c>
      <c r="B13" s="64" t="s">
        <v>29</v>
      </c>
      <c r="C13" s="65" t="s">
        <v>74</v>
      </c>
      <c r="D13" s="64">
        <v>7</v>
      </c>
      <c r="E13" s="64" t="s">
        <v>81</v>
      </c>
      <c r="F13" s="64" t="s">
        <v>72</v>
      </c>
      <c r="G13" s="64">
        <v>1</v>
      </c>
      <c r="H13" s="64">
        <f t="shared" si="0"/>
        <v>0.6</v>
      </c>
      <c r="I13" s="64">
        <v>0.5</v>
      </c>
      <c r="J13" s="64">
        <v>0.1</v>
      </c>
      <c r="K13" s="64">
        <v>1</v>
      </c>
      <c r="L13" s="64"/>
      <c r="M13" s="64"/>
      <c r="N13" s="64">
        <v>150</v>
      </c>
      <c r="O13" s="64"/>
      <c r="P13" s="64"/>
      <c r="Q13" s="64">
        <v>1</v>
      </c>
    </row>
    <row r="14" spans="1:17" ht="21.75" customHeight="1">
      <c r="A14" s="64">
        <v>10</v>
      </c>
      <c r="B14" s="64" t="s">
        <v>29</v>
      </c>
      <c r="C14" s="65" t="s">
        <v>74</v>
      </c>
      <c r="D14" s="64">
        <v>8</v>
      </c>
      <c r="E14" s="64" t="s">
        <v>82</v>
      </c>
      <c r="F14" s="64" t="s">
        <v>72</v>
      </c>
      <c r="G14" s="64">
        <v>5</v>
      </c>
      <c r="H14" s="64">
        <f t="shared" si="0"/>
        <v>0.6</v>
      </c>
      <c r="I14" s="64">
        <v>0.5</v>
      </c>
      <c r="J14" s="64">
        <v>0.1</v>
      </c>
      <c r="K14" s="64">
        <v>1</v>
      </c>
      <c r="L14" s="64"/>
      <c r="M14" s="64"/>
      <c r="N14" s="64">
        <v>150</v>
      </c>
      <c r="O14" s="64"/>
      <c r="P14" s="64"/>
      <c r="Q14" s="64">
        <v>1</v>
      </c>
    </row>
    <row r="15" spans="1:17" ht="21.75" customHeight="1">
      <c r="A15" s="64">
        <v>11</v>
      </c>
      <c r="B15" s="64" t="s">
        <v>29</v>
      </c>
      <c r="C15" s="65" t="s">
        <v>74</v>
      </c>
      <c r="D15" s="64">
        <v>8</v>
      </c>
      <c r="E15" s="64" t="s">
        <v>83</v>
      </c>
      <c r="F15" s="64" t="s">
        <v>72</v>
      </c>
      <c r="G15" s="64">
        <v>2</v>
      </c>
      <c r="H15" s="64">
        <f t="shared" si="0"/>
        <v>0.6</v>
      </c>
      <c r="I15" s="64">
        <v>0.5</v>
      </c>
      <c r="J15" s="64">
        <v>0.1</v>
      </c>
      <c r="K15" s="64">
        <v>1</v>
      </c>
      <c r="L15" s="64"/>
      <c r="M15" s="64"/>
      <c r="N15" s="64">
        <v>100</v>
      </c>
      <c r="O15" s="64"/>
      <c r="P15" s="64"/>
      <c r="Q15" s="64">
        <v>1</v>
      </c>
    </row>
    <row r="16" spans="1:17" ht="21.75" customHeight="1">
      <c r="A16" s="64">
        <v>12</v>
      </c>
      <c r="B16" s="64" t="s">
        <v>29</v>
      </c>
      <c r="C16" s="65" t="s">
        <v>74</v>
      </c>
      <c r="D16" s="64">
        <v>9</v>
      </c>
      <c r="E16" s="64" t="s">
        <v>84</v>
      </c>
      <c r="F16" s="64" t="s">
        <v>72</v>
      </c>
      <c r="G16" s="64">
        <v>2</v>
      </c>
      <c r="H16" s="64">
        <f t="shared" si="0"/>
        <v>0.6</v>
      </c>
      <c r="I16" s="64">
        <v>0.5</v>
      </c>
      <c r="J16" s="64">
        <v>0.1</v>
      </c>
      <c r="K16" s="64">
        <v>1</v>
      </c>
      <c r="L16" s="64"/>
      <c r="M16" s="64"/>
      <c r="N16" s="64">
        <v>100</v>
      </c>
      <c r="O16" s="64"/>
      <c r="P16" s="64"/>
      <c r="Q16" s="64">
        <v>1</v>
      </c>
    </row>
    <row r="17" spans="1:17" ht="21.75" customHeight="1">
      <c r="A17" s="64">
        <v>13</v>
      </c>
      <c r="B17" s="64" t="s">
        <v>29</v>
      </c>
      <c r="C17" s="65" t="s">
        <v>74</v>
      </c>
      <c r="D17" s="64">
        <v>9</v>
      </c>
      <c r="E17" s="64" t="s">
        <v>85</v>
      </c>
      <c r="F17" s="64" t="s">
        <v>72</v>
      </c>
      <c r="G17" s="64">
        <v>3</v>
      </c>
      <c r="H17" s="64">
        <f t="shared" si="0"/>
        <v>0.6</v>
      </c>
      <c r="I17" s="64">
        <v>0.5</v>
      </c>
      <c r="J17" s="64">
        <v>0.1</v>
      </c>
      <c r="K17" s="64">
        <v>1</v>
      </c>
      <c r="L17" s="64"/>
      <c r="M17" s="64"/>
      <c r="N17" s="64">
        <v>250</v>
      </c>
      <c r="O17" s="64"/>
      <c r="P17" s="64"/>
      <c r="Q17" s="64">
        <v>1</v>
      </c>
    </row>
    <row r="18" spans="1:17" ht="21.75" customHeight="1">
      <c r="A18" s="64">
        <v>14</v>
      </c>
      <c r="B18" s="64" t="s">
        <v>29</v>
      </c>
      <c r="C18" s="65" t="s">
        <v>74</v>
      </c>
      <c r="D18" s="64">
        <v>9</v>
      </c>
      <c r="E18" s="64" t="s">
        <v>86</v>
      </c>
      <c r="F18" s="64" t="s">
        <v>72</v>
      </c>
      <c r="G18" s="64">
        <v>3</v>
      </c>
      <c r="H18" s="64">
        <f t="shared" si="0"/>
        <v>0.6</v>
      </c>
      <c r="I18" s="64">
        <v>0.5</v>
      </c>
      <c r="J18" s="64">
        <v>0.1</v>
      </c>
      <c r="K18" s="64">
        <v>1</v>
      </c>
      <c r="L18" s="64"/>
      <c r="M18" s="64"/>
      <c r="N18" s="64">
        <v>200</v>
      </c>
      <c r="O18" s="64"/>
      <c r="P18" s="64"/>
      <c r="Q18" s="64">
        <v>1</v>
      </c>
    </row>
    <row r="19" spans="1:17" ht="21.75" customHeight="1">
      <c r="A19" s="64">
        <v>15</v>
      </c>
      <c r="B19" s="64" t="s">
        <v>29</v>
      </c>
      <c r="C19" s="65" t="s">
        <v>74</v>
      </c>
      <c r="D19" s="64">
        <v>10</v>
      </c>
      <c r="E19" s="64" t="s">
        <v>87</v>
      </c>
      <c r="F19" s="64" t="s">
        <v>72</v>
      </c>
      <c r="G19" s="64">
        <v>6</v>
      </c>
      <c r="H19" s="64">
        <f t="shared" si="0"/>
        <v>0.6</v>
      </c>
      <c r="I19" s="64">
        <v>0.5</v>
      </c>
      <c r="J19" s="64">
        <v>0.1</v>
      </c>
      <c r="K19" s="64">
        <v>1</v>
      </c>
      <c r="L19" s="64"/>
      <c r="M19" s="64"/>
      <c r="N19" s="64">
        <v>100</v>
      </c>
      <c r="O19" s="64"/>
      <c r="P19" s="64"/>
      <c r="Q19" s="64"/>
    </row>
    <row r="20" spans="1:17" ht="21.75" customHeight="1">
      <c r="A20" s="64">
        <v>16</v>
      </c>
      <c r="B20" s="64" t="s">
        <v>29</v>
      </c>
      <c r="C20" s="65" t="s">
        <v>74</v>
      </c>
      <c r="D20" s="64">
        <v>11</v>
      </c>
      <c r="E20" s="64" t="s">
        <v>88</v>
      </c>
      <c r="F20" s="64" t="s">
        <v>72</v>
      </c>
      <c r="G20" s="64">
        <v>4</v>
      </c>
      <c r="H20" s="64">
        <f t="shared" si="0"/>
        <v>0.6</v>
      </c>
      <c r="I20" s="64">
        <v>0.5</v>
      </c>
      <c r="J20" s="64">
        <v>0.1</v>
      </c>
      <c r="K20" s="64">
        <v>1</v>
      </c>
      <c r="L20" s="64"/>
      <c r="M20" s="64"/>
      <c r="N20" s="64">
        <v>60</v>
      </c>
      <c r="O20" s="64"/>
      <c r="P20" s="64"/>
      <c r="Q20" s="64"/>
    </row>
    <row r="21" spans="1:17" ht="21.75" customHeight="1">
      <c r="A21" s="64">
        <v>17</v>
      </c>
      <c r="B21" s="64" t="s">
        <v>29</v>
      </c>
      <c r="C21" s="65" t="s">
        <v>74</v>
      </c>
      <c r="D21" s="64">
        <v>11</v>
      </c>
      <c r="E21" s="64" t="s">
        <v>89</v>
      </c>
      <c r="F21" s="64" t="s">
        <v>72</v>
      </c>
      <c r="G21" s="64">
        <v>6</v>
      </c>
      <c r="H21" s="64">
        <f t="shared" si="0"/>
        <v>0.6</v>
      </c>
      <c r="I21" s="64">
        <v>0.5</v>
      </c>
      <c r="J21" s="64">
        <v>0.1</v>
      </c>
      <c r="K21" s="64">
        <v>1</v>
      </c>
      <c r="L21" s="64"/>
      <c r="M21" s="64"/>
      <c r="N21" s="64"/>
      <c r="O21" s="64"/>
      <c r="P21" s="64"/>
      <c r="Q21" s="64"/>
    </row>
    <row r="22" spans="1:17" ht="21.75" customHeight="1">
      <c r="A22" s="64">
        <v>18</v>
      </c>
      <c r="B22" s="64" t="s">
        <v>29</v>
      </c>
      <c r="C22" s="65" t="s">
        <v>74</v>
      </c>
      <c r="D22" s="64">
        <v>11</v>
      </c>
      <c r="E22" s="64" t="s">
        <v>90</v>
      </c>
      <c r="F22" s="64" t="s">
        <v>72</v>
      </c>
      <c r="G22" s="64">
        <v>6</v>
      </c>
      <c r="H22" s="64">
        <f t="shared" si="0"/>
        <v>0.6</v>
      </c>
      <c r="I22" s="64">
        <v>0.5</v>
      </c>
      <c r="J22" s="64">
        <v>0.1</v>
      </c>
      <c r="K22" s="64">
        <v>1</v>
      </c>
      <c r="L22" s="64"/>
      <c r="M22" s="64"/>
      <c r="N22" s="64">
        <v>80</v>
      </c>
      <c r="O22" s="64"/>
      <c r="P22" s="64"/>
      <c r="Q22" s="64">
        <v>1</v>
      </c>
    </row>
    <row r="23" spans="1:17" ht="21.75" customHeight="1">
      <c r="A23" s="64">
        <v>19</v>
      </c>
      <c r="B23" s="64" t="s">
        <v>29</v>
      </c>
      <c r="C23" s="65" t="s">
        <v>74</v>
      </c>
      <c r="D23" s="64">
        <v>12</v>
      </c>
      <c r="E23" s="64" t="s">
        <v>91</v>
      </c>
      <c r="F23" s="64" t="s">
        <v>72</v>
      </c>
      <c r="G23" s="64">
        <v>2</v>
      </c>
      <c r="H23" s="64">
        <f t="shared" si="0"/>
        <v>0.6</v>
      </c>
      <c r="I23" s="64">
        <v>0.5</v>
      </c>
      <c r="J23" s="64">
        <v>0.1</v>
      </c>
      <c r="K23" s="64">
        <v>1</v>
      </c>
      <c r="L23" s="64"/>
      <c r="M23" s="64"/>
      <c r="N23" s="64">
        <v>100</v>
      </c>
      <c r="O23" s="64"/>
      <c r="P23" s="64"/>
      <c r="Q23" s="64">
        <v>1</v>
      </c>
    </row>
    <row r="24" spans="1:17" ht="21.75" customHeight="1">
      <c r="A24" s="64">
        <v>20</v>
      </c>
      <c r="B24" s="64" t="s">
        <v>29</v>
      </c>
      <c r="C24" s="65" t="s">
        <v>74</v>
      </c>
      <c r="D24" s="64">
        <v>12</v>
      </c>
      <c r="E24" s="64" t="s">
        <v>92</v>
      </c>
      <c r="F24" s="64" t="s">
        <v>72</v>
      </c>
      <c r="G24" s="64">
        <v>3</v>
      </c>
      <c r="H24" s="64">
        <f t="shared" si="0"/>
        <v>0.6</v>
      </c>
      <c r="I24" s="64">
        <v>0.5</v>
      </c>
      <c r="J24" s="64">
        <v>0.1</v>
      </c>
      <c r="K24" s="64">
        <v>1</v>
      </c>
      <c r="L24" s="64"/>
      <c r="M24" s="64"/>
      <c r="N24" s="64">
        <v>120</v>
      </c>
      <c r="O24" s="64"/>
      <c r="P24" s="64"/>
      <c r="Q24" s="64">
        <v>1</v>
      </c>
    </row>
    <row r="25" spans="1:17" ht="21.75" customHeight="1">
      <c r="A25" s="64">
        <v>21</v>
      </c>
      <c r="B25" s="64" t="s">
        <v>29</v>
      </c>
      <c r="C25" s="65" t="s">
        <v>74</v>
      </c>
      <c r="D25" s="64">
        <v>12</v>
      </c>
      <c r="E25" s="64" t="s">
        <v>93</v>
      </c>
      <c r="F25" s="64" t="s">
        <v>72</v>
      </c>
      <c r="G25" s="64">
        <v>2</v>
      </c>
      <c r="H25" s="64">
        <f t="shared" si="0"/>
        <v>0.6</v>
      </c>
      <c r="I25" s="64">
        <v>0.5</v>
      </c>
      <c r="J25" s="64">
        <v>0.1</v>
      </c>
      <c r="K25" s="64">
        <v>1</v>
      </c>
      <c r="L25" s="64"/>
      <c r="M25" s="64"/>
      <c r="N25" s="64">
        <v>150</v>
      </c>
      <c r="O25" s="64"/>
      <c r="P25" s="64"/>
      <c r="Q25" s="64">
        <v>1</v>
      </c>
    </row>
    <row r="26" spans="1:17" ht="21.75" customHeight="1">
      <c r="A26" s="64">
        <v>22</v>
      </c>
      <c r="B26" s="64" t="s">
        <v>29</v>
      </c>
      <c r="C26" s="65" t="s">
        <v>74</v>
      </c>
      <c r="D26" s="64">
        <v>13</v>
      </c>
      <c r="E26" s="64" t="s">
        <v>94</v>
      </c>
      <c r="F26" s="64" t="s">
        <v>72</v>
      </c>
      <c r="G26" s="64">
        <v>4</v>
      </c>
      <c r="H26" s="64">
        <f t="shared" si="0"/>
        <v>0.6</v>
      </c>
      <c r="I26" s="64">
        <v>0.5</v>
      </c>
      <c r="J26" s="64">
        <v>0.1</v>
      </c>
      <c r="K26" s="64">
        <v>1</v>
      </c>
      <c r="L26" s="64"/>
      <c r="M26" s="64"/>
      <c r="N26" s="64">
        <v>100</v>
      </c>
      <c r="O26" s="64"/>
      <c r="P26" s="64"/>
      <c r="Q26" s="67"/>
    </row>
    <row r="27" spans="1:17" ht="21.75" customHeight="1">
      <c r="A27" s="64">
        <v>23</v>
      </c>
      <c r="B27" s="64" t="s">
        <v>29</v>
      </c>
      <c r="C27" s="65" t="s">
        <v>74</v>
      </c>
      <c r="D27" s="64">
        <v>13</v>
      </c>
      <c r="E27" s="64" t="s">
        <v>95</v>
      </c>
      <c r="F27" s="64" t="s">
        <v>72</v>
      </c>
      <c r="G27" s="64">
        <v>2</v>
      </c>
      <c r="H27" s="64">
        <f t="shared" si="0"/>
        <v>0.6</v>
      </c>
      <c r="I27" s="64">
        <v>0.5</v>
      </c>
      <c r="J27" s="64">
        <v>0.1</v>
      </c>
      <c r="K27" s="64">
        <v>1</v>
      </c>
      <c r="L27" s="64"/>
      <c r="M27" s="64"/>
      <c r="N27" s="64">
        <v>120</v>
      </c>
      <c r="O27" s="64"/>
      <c r="P27" s="64"/>
      <c r="Q27" s="67"/>
    </row>
    <row r="28" spans="1:17" ht="21.75" customHeight="1">
      <c r="A28" s="64">
        <v>24</v>
      </c>
      <c r="B28" s="64" t="s">
        <v>29</v>
      </c>
      <c r="C28" s="65" t="s">
        <v>74</v>
      </c>
      <c r="D28" s="64">
        <v>13</v>
      </c>
      <c r="E28" s="64" t="s">
        <v>96</v>
      </c>
      <c r="F28" s="64" t="s">
        <v>72</v>
      </c>
      <c r="G28" s="64">
        <v>2</v>
      </c>
      <c r="H28" s="64">
        <f t="shared" si="0"/>
        <v>0.6</v>
      </c>
      <c r="I28" s="64">
        <v>0.5</v>
      </c>
      <c r="J28" s="64">
        <v>0.1</v>
      </c>
      <c r="K28" s="64">
        <v>1</v>
      </c>
      <c r="L28" s="64"/>
      <c r="M28" s="64"/>
      <c r="N28" s="64">
        <v>50</v>
      </c>
      <c r="O28" s="64"/>
      <c r="P28" s="64"/>
      <c r="Q28" s="67"/>
    </row>
    <row r="29" spans="1:17" ht="21.75" customHeight="1">
      <c r="A29" s="64">
        <v>25</v>
      </c>
      <c r="B29" s="64" t="s">
        <v>29</v>
      </c>
      <c r="C29" s="65" t="s">
        <v>74</v>
      </c>
      <c r="D29" s="64">
        <v>13</v>
      </c>
      <c r="E29" s="64" t="s">
        <v>97</v>
      </c>
      <c r="F29" s="64" t="s">
        <v>72</v>
      </c>
      <c r="G29" s="64">
        <v>4</v>
      </c>
      <c r="H29" s="64">
        <f t="shared" si="0"/>
        <v>0.6</v>
      </c>
      <c r="I29" s="64">
        <v>0.5</v>
      </c>
      <c r="J29" s="64">
        <v>0.1</v>
      </c>
      <c r="K29" s="64">
        <v>1</v>
      </c>
      <c r="L29" s="64"/>
      <c r="M29" s="64"/>
      <c r="N29" s="64">
        <v>100</v>
      </c>
      <c r="O29" s="64"/>
      <c r="P29" s="64"/>
      <c r="Q29" s="67"/>
    </row>
    <row r="30" spans="1:17" ht="21.75" customHeight="1">
      <c r="A30" s="64">
        <v>26</v>
      </c>
      <c r="B30" s="64" t="s">
        <v>29</v>
      </c>
      <c r="C30" s="65" t="s">
        <v>98</v>
      </c>
      <c r="D30" s="64">
        <v>1</v>
      </c>
      <c r="E30" s="64" t="s">
        <v>99</v>
      </c>
      <c r="F30" s="64" t="s">
        <v>72</v>
      </c>
      <c r="G30" s="64">
        <v>1</v>
      </c>
      <c r="H30" s="64">
        <f t="shared" si="0"/>
        <v>0.6</v>
      </c>
      <c r="I30" s="64">
        <v>0.5</v>
      </c>
      <c r="J30" s="64">
        <v>0.1</v>
      </c>
      <c r="K30" s="64">
        <v>1</v>
      </c>
      <c r="L30" s="64"/>
      <c r="M30" s="64"/>
      <c r="N30" s="64"/>
      <c r="O30" s="64"/>
      <c r="P30" s="64"/>
      <c r="Q30" s="65"/>
    </row>
    <row r="31" spans="1:17" ht="21.75" customHeight="1">
      <c r="A31" s="64">
        <v>27</v>
      </c>
      <c r="B31" s="64" t="s">
        <v>29</v>
      </c>
      <c r="C31" s="65" t="s">
        <v>98</v>
      </c>
      <c r="D31" s="64">
        <v>1</v>
      </c>
      <c r="E31" s="64" t="s">
        <v>100</v>
      </c>
      <c r="F31" s="64" t="s">
        <v>72</v>
      </c>
      <c r="G31" s="64">
        <v>5</v>
      </c>
      <c r="H31" s="64">
        <f t="shared" si="0"/>
        <v>0.6</v>
      </c>
      <c r="I31" s="64">
        <v>0.5</v>
      </c>
      <c r="J31" s="64">
        <v>0.1</v>
      </c>
      <c r="K31" s="64">
        <v>1</v>
      </c>
      <c r="L31" s="64"/>
      <c r="M31" s="64"/>
      <c r="N31" s="64"/>
      <c r="O31" s="64"/>
      <c r="P31" s="64"/>
      <c r="Q31" s="65"/>
    </row>
    <row r="32" spans="1:17" ht="21.75" customHeight="1">
      <c r="A32" s="64">
        <v>28</v>
      </c>
      <c r="B32" s="64" t="s">
        <v>29</v>
      </c>
      <c r="C32" s="65" t="s">
        <v>98</v>
      </c>
      <c r="D32" s="64">
        <v>1</v>
      </c>
      <c r="E32" s="64" t="s">
        <v>101</v>
      </c>
      <c r="F32" s="64" t="s">
        <v>72</v>
      </c>
      <c r="G32" s="64">
        <v>3</v>
      </c>
      <c r="H32" s="64">
        <f t="shared" si="0"/>
        <v>0.6</v>
      </c>
      <c r="I32" s="64">
        <v>0.5</v>
      </c>
      <c r="J32" s="64">
        <v>0.1</v>
      </c>
      <c r="K32" s="64">
        <v>1</v>
      </c>
      <c r="L32" s="64"/>
      <c r="M32" s="64"/>
      <c r="N32" s="64"/>
      <c r="O32" s="64"/>
      <c r="P32" s="64"/>
      <c r="Q32" s="65"/>
    </row>
    <row r="33" spans="1:17" ht="21.75" customHeight="1">
      <c r="A33" s="64">
        <v>29</v>
      </c>
      <c r="B33" s="64" t="s">
        <v>29</v>
      </c>
      <c r="C33" s="65" t="s">
        <v>98</v>
      </c>
      <c r="D33" s="64">
        <v>1</v>
      </c>
      <c r="E33" s="64" t="s">
        <v>102</v>
      </c>
      <c r="F33" s="64" t="s">
        <v>72</v>
      </c>
      <c r="G33" s="64">
        <v>3</v>
      </c>
      <c r="H33" s="64">
        <f t="shared" si="0"/>
        <v>0.6</v>
      </c>
      <c r="I33" s="64">
        <v>0.5</v>
      </c>
      <c r="J33" s="64">
        <v>0.1</v>
      </c>
      <c r="K33" s="64">
        <v>1</v>
      </c>
      <c r="L33" s="64"/>
      <c r="M33" s="64"/>
      <c r="N33" s="64"/>
      <c r="O33" s="64"/>
      <c r="P33" s="64"/>
      <c r="Q33" s="65"/>
    </row>
    <row r="34" spans="1:17" ht="21.75" customHeight="1">
      <c r="A34" s="64">
        <v>30</v>
      </c>
      <c r="B34" s="64" t="s">
        <v>29</v>
      </c>
      <c r="C34" s="65" t="s">
        <v>98</v>
      </c>
      <c r="D34" s="64">
        <v>1</v>
      </c>
      <c r="E34" s="64" t="s">
        <v>103</v>
      </c>
      <c r="F34" s="64" t="s">
        <v>72</v>
      </c>
      <c r="G34" s="64">
        <v>1</v>
      </c>
      <c r="H34" s="64">
        <f t="shared" si="0"/>
        <v>0.6</v>
      </c>
      <c r="I34" s="64">
        <v>0.5</v>
      </c>
      <c r="J34" s="64">
        <v>0.1</v>
      </c>
      <c r="K34" s="64">
        <v>1</v>
      </c>
      <c r="L34" s="64"/>
      <c r="M34" s="64"/>
      <c r="N34" s="64"/>
      <c r="O34" s="64"/>
      <c r="P34" s="64"/>
      <c r="Q34" s="65"/>
    </row>
    <row r="35" spans="1:17" ht="21.75" customHeight="1">
      <c r="A35" s="64">
        <v>31</v>
      </c>
      <c r="B35" s="64" t="s">
        <v>29</v>
      </c>
      <c r="C35" s="65" t="s">
        <v>98</v>
      </c>
      <c r="D35" s="64">
        <v>7</v>
      </c>
      <c r="E35" s="64" t="s">
        <v>104</v>
      </c>
      <c r="F35" s="64" t="s">
        <v>72</v>
      </c>
      <c r="G35" s="64">
        <v>4</v>
      </c>
      <c r="H35" s="64">
        <f t="shared" si="0"/>
        <v>0.6</v>
      </c>
      <c r="I35" s="64">
        <v>0.5</v>
      </c>
      <c r="J35" s="64">
        <v>0.1</v>
      </c>
      <c r="K35" s="64">
        <v>1</v>
      </c>
      <c r="L35" s="64"/>
      <c r="M35" s="64"/>
      <c r="N35" s="64"/>
      <c r="O35" s="64"/>
      <c r="P35" s="64"/>
      <c r="Q35" s="65"/>
    </row>
    <row r="36" spans="1:17" ht="21.75" customHeight="1">
      <c r="A36" s="64">
        <v>32</v>
      </c>
      <c r="B36" s="64" t="s">
        <v>29</v>
      </c>
      <c r="C36" s="65" t="s">
        <v>98</v>
      </c>
      <c r="D36" s="64">
        <v>7</v>
      </c>
      <c r="E36" s="64" t="s">
        <v>105</v>
      </c>
      <c r="F36" s="64" t="s">
        <v>72</v>
      </c>
      <c r="G36" s="64">
        <v>4</v>
      </c>
      <c r="H36" s="64">
        <f t="shared" si="0"/>
        <v>0.6</v>
      </c>
      <c r="I36" s="64">
        <v>0.5</v>
      </c>
      <c r="J36" s="64">
        <v>0.1</v>
      </c>
      <c r="K36" s="64">
        <v>1</v>
      </c>
      <c r="L36" s="64"/>
      <c r="M36" s="64"/>
      <c r="N36" s="64"/>
      <c r="O36" s="64"/>
      <c r="P36" s="64"/>
      <c r="Q36" s="65"/>
    </row>
    <row r="37" spans="1:17" ht="21.75" customHeight="1">
      <c r="A37" s="64">
        <v>33</v>
      </c>
      <c r="B37" s="64" t="s">
        <v>29</v>
      </c>
      <c r="C37" s="65" t="s">
        <v>98</v>
      </c>
      <c r="D37" s="64">
        <v>7</v>
      </c>
      <c r="E37" s="64" t="s">
        <v>106</v>
      </c>
      <c r="F37" s="64" t="s">
        <v>72</v>
      </c>
      <c r="G37" s="64">
        <v>1</v>
      </c>
      <c r="H37" s="64">
        <f t="shared" si="0"/>
        <v>0.6</v>
      </c>
      <c r="I37" s="64">
        <v>0.5</v>
      </c>
      <c r="J37" s="64">
        <v>0.1</v>
      </c>
      <c r="K37" s="64">
        <v>1</v>
      </c>
      <c r="L37" s="64"/>
      <c r="M37" s="64"/>
      <c r="N37" s="64"/>
      <c r="O37" s="64"/>
      <c r="P37" s="64"/>
      <c r="Q37" s="65"/>
    </row>
    <row r="38" spans="1:17" ht="21.75" customHeight="1">
      <c r="A38" s="64">
        <v>34</v>
      </c>
      <c r="B38" s="64" t="s">
        <v>29</v>
      </c>
      <c r="C38" s="65" t="s">
        <v>98</v>
      </c>
      <c r="D38" s="64">
        <v>3</v>
      </c>
      <c r="E38" s="64" t="s">
        <v>107</v>
      </c>
      <c r="F38" s="64" t="s">
        <v>72</v>
      </c>
      <c r="G38" s="64">
        <v>6</v>
      </c>
      <c r="H38" s="64">
        <f t="shared" si="0"/>
        <v>0.6</v>
      </c>
      <c r="I38" s="64">
        <v>0.5</v>
      </c>
      <c r="J38" s="64">
        <v>0.1</v>
      </c>
      <c r="K38" s="64">
        <v>1</v>
      </c>
      <c r="L38" s="64"/>
      <c r="M38" s="64"/>
      <c r="N38" s="64"/>
      <c r="O38" s="64"/>
      <c r="P38" s="64"/>
      <c r="Q38" s="65"/>
    </row>
    <row r="39" spans="1:17" ht="21.75" customHeight="1">
      <c r="A39" s="64">
        <v>35</v>
      </c>
      <c r="B39" s="64" t="s">
        <v>29</v>
      </c>
      <c r="C39" s="65" t="s">
        <v>98</v>
      </c>
      <c r="D39" s="64">
        <v>6</v>
      </c>
      <c r="E39" s="64" t="s">
        <v>108</v>
      </c>
      <c r="F39" s="64" t="s">
        <v>72</v>
      </c>
      <c r="G39" s="64">
        <v>4</v>
      </c>
      <c r="H39" s="64">
        <f t="shared" si="0"/>
        <v>0.6</v>
      </c>
      <c r="I39" s="64">
        <v>0.5</v>
      </c>
      <c r="J39" s="64">
        <v>0.1</v>
      </c>
      <c r="K39" s="64">
        <v>1</v>
      </c>
      <c r="L39" s="64"/>
      <c r="M39" s="64"/>
      <c r="N39" s="64"/>
      <c r="O39" s="64"/>
      <c r="P39" s="64"/>
      <c r="Q39" s="65"/>
    </row>
    <row r="40" spans="1:17" ht="21.75" customHeight="1">
      <c r="A40" s="64">
        <v>36</v>
      </c>
      <c r="B40" s="64" t="s">
        <v>29</v>
      </c>
      <c r="C40" s="65" t="s">
        <v>98</v>
      </c>
      <c r="D40" s="64">
        <v>6</v>
      </c>
      <c r="E40" s="64" t="s">
        <v>109</v>
      </c>
      <c r="F40" s="64" t="s">
        <v>72</v>
      </c>
      <c r="G40" s="64">
        <v>4</v>
      </c>
      <c r="H40" s="64">
        <f t="shared" si="0"/>
        <v>0.6</v>
      </c>
      <c r="I40" s="64">
        <v>0.5</v>
      </c>
      <c r="J40" s="64">
        <v>0.1</v>
      </c>
      <c r="K40" s="64">
        <v>1</v>
      </c>
      <c r="L40" s="64"/>
      <c r="M40" s="64"/>
      <c r="N40" s="64"/>
      <c r="O40" s="64"/>
      <c r="P40" s="64"/>
      <c r="Q40" s="65"/>
    </row>
    <row r="41" spans="1:17" ht="21.75" customHeight="1">
      <c r="A41" s="64">
        <v>37</v>
      </c>
      <c r="B41" s="64" t="s">
        <v>29</v>
      </c>
      <c r="C41" s="65" t="s">
        <v>98</v>
      </c>
      <c r="D41" s="64">
        <v>6</v>
      </c>
      <c r="E41" s="64" t="s">
        <v>110</v>
      </c>
      <c r="F41" s="64" t="s">
        <v>72</v>
      </c>
      <c r="G41" s="64">
        <v>1</v>
      </c>
      <c r="H41" s="64">
        <f t="shared" si="0"/>
        <v>0.6</v>
      </c>
      <c r="I41" s="64">
        <v>0.5</v>
      </c>
      <c r="J41" s="64">
        <v>0.1</v>
      </c>
      <c r="K41" s="64">
        <v>1</v>
      </c>
      <c r="L41" s="64"/>
      <c r="M41" s="64"/>
      <c r="N41" s="64"/>
      <c r="O41" s="64"/>
      <c r="P41" s="64"/>
      <c r="Q41" s="65"/>
    </row>
    <row r="42" spans="1:17" ht="21.75" customHeight="1">
      <c r="A42" s="64">
        <v>38</v>
      </c>
      <c r="B42" s="64" t="s">
        <v>29</v>
      </c>
      <c r="C42" s="65" t="s">
        <v>98</v>
      </c>
      <c r="D42" s="64">
        <v>6</v>
      </c>
      <c r="E42" s="64" t="s">
        <v>111</v>
      </c>
      <c r="F42" s="64" t="s">
        <v>72</v>
      </c>
      <c r="G42" s="64">
        <v>5</v>
      </c>
      <c r="H42" s="64">
        <f t="shared" si="0"/>
        <v>0.6</v>
      </c>
      <c r="I42" s="64">
        <v>0.5</v>
      </c>
      <c r="J42" s="64">
        <v>0.1</v>
      </c>
      <c r="K42" s="64">
        <v>1</v>
      </c>
      <c r="L42" s="64"/>
      <c r="M42" s="64"/>
      <c r="N42" s="64"/>
      <c r="O42" s="64"/>
      <c r="P42" s="64"/>
      <c r="Q42" s="65"/>
    </row>
    <row r="43" spans="1:17" ht="21.75" customHeight="1">
      <c r="A43" s="64">
        <v>39</v>
      </c>
      <c r="B43" s="64" t="s">
        <v>29</v>
      </c>
      <c r="C43" s="65" t="s">
        <v>98</v>
      </c>
      <c r="D43" s="64">
        <v>6</v>
      </c>
      <c r="E43" s="64" t="s">
        <v>112</v>
      </c>
      <c r="F43" s="64" t="s">
        <v>72</v>
      </c>
      <c r="G43" s="64">
        <v>4</v>
      </c>
      <c r="H43" s="64">
        <f t="shared" si="0"/>
        <v>0.6</v>
      </c>
      <c r="I43" s="64">
        <v>0.5</v>
      </c>
      <c r="J43" s="64">
        <v>0.1</v>
      </c>
      <c r="K43" s="64">
        <v>1</v>
      </c>
      <c r="L43" s="64"/>
      <c r="M43" s="64"/>
      <c r="N43" s="64"/>
      <c r="O43" s="64"/>
      <c r="P43" s="64"/>
      <c r="Q43" s="65"/>
    </row>
    <row r="44" spans="1:17" ht="21.75" customHeight="1">
      <c r="A44" s="64">
        <v>40</v>
      </c>
      <c r="B44" s="64" t="s">
        <v>29</v>
      </c>
      <c r="C44" s="65" t="s">
        <v>98</v>
      </c>
      <c r="D44" s="64">
        <v>2</v>
      </c>
      <c r="E44" s="64" t="s">
        <v>113</v>
      </c>
      <c r="F44" s="64" t="s">
        <v>72</v>
      </c>
      <c r="G44" s="64">
        <v>5</v>
      </c>
      <c r="H44" s="64">
        <f t="shared" si="0"/>
        <v>0.6</v>
      </c>
      <c r="I44" s="64">
        <v>0.5</v>
      </c>
      <c r="J44" s="64">
        <v>0.1</v>
      </c>
      <c r="K44" s="64">
        <v>1</v>
      </c>
      <c r="L44" s="64"/>
      <c r="M44" s="64"/>
      <c r="N44" s="64"/>
      <c r="O44" s="64"/>
      <c r="P44" s="64"/>
      <c r="Q44" s="65"/>
    </row>
    <row r="45" spans="1:17" ht="21.75" customHeight="1">
      <c r="A45" s="64">
        <v>41</v>
      </c>
      <c r="B45" s="64" t="s">
        <v>29</v>
      </c>
      <c r="C45" s="65" t="s">
        <v>114</v>
      </c>
      <c r="D45" s="64">
        <v>1</v>
      </c>
      <c r="E45" s="64" t="s">
        <v>115</v>
      </c>
      <c r="F45" s="64" t="s">
        <v>72</v>
      </c>
      <c r="G45" s="64">
        <v>6</v>
      </c>
      <c r="H45" s="64">
        <f t="shared" si="0"/>
        <v>0.6</v>
      </c>
      <c r="I45" s="64">
        <v>0.5</v>
      </c>
      <c r="J45" s="64">
        <v>0.1</v>
      </c>
      <c r="K45" s="64">
        <v>1</v>
      </c>
      <c r="L45" s="64"/>
      <c r="M45" s="64"/>
      <c r="N45" s="64">
        <v>300</v>
      </c>
      <c r="O45" s="64"/>
      <c r="P45" s="64"/>
      <c r="Q45" s="65"/>
    </row>
    <row r="46" spans="1:17" ht="21.75" customHeight="1">
      <c r="A46" s="64">
        <v>42</v>
      </c>
      <c r="B46" s="64" t="s">
        <v>29</v>
      </c>
      <c r="C46" s="65" t="s">
        <v>114</v>
      </c>
      <c r="D46" s="64">
        <v>1</v>
      </c>
      <c r="E46" s="64" t="s">
        <v>116</v>
      </c>
      <c r="F46" s="64" t="s">
        <v>72</v>
      </c>
      <c r="G46" s="64">
        <v>4</v>
      </c>
      <c r="H46" s="64">
        <f t="shared" si="0"/>
        <v>0.6</v>
      </c>
      <c r="I46" s="64">
        <v>0.5</v>
      </c>
      <c r="J46" s="64">
        <v>0.1</v>
      </c>
      <c r="K46" s="64">
        <v>1</v>
      </c>
      <c r="L46" s="64"/>
      <c r="M46" s="64"/>
      <c r="N46" s="64">
        <v>500</v>
      </c>
      <c r="O46" s="64"/>
      <c r="P46" s="64"/>
      <c r="Q46" s="65"/>
    </row>
    <row r="47" spans="1:17" ht="21.75" customHeight="1">
      <c r="A47" s="64">
        <v>43</v>
      </c>
      <c r="B47" s="64" t="s">
        <v>29</v>
      </c>
      <c r="C47" s="65" t="s">
        <v>114</v>
      </c>
      <c r="D47" s="64">
        <v>6</v>
      </c>
      <c r="E47" s="64" t="s">
        <v>117</v>
      </c>
      <c r="F47" s="64" t="s">
        <v>72</v>
      </c>
      <c r="G47" s="64">
        <v>5</v>
      </c>
      <c r="H47" s="64">
        <f t="shared" si="0"/>
        <v>0.6</v>
      </c>
      <c r="I47" s="64">
        <v>0.5</v>
      </c>
      <c r="J47" s="64">
        <v>0.1</v>
      </c>
      <c r="K47" s="64">
        <v>1</v>
      </c>
      <c r="L47" s="64"/>
      <c r="M47" s="64"/>
      <c r="N47" s="64">
        <v>400</v>
      </c>
      <c r="O47" s="64"/>
      <c r="P47" s="64"/>
      <c r="Q47" s="65"/>
    </row>
    <row r="48" spans="1:17" ht="21.75" customHeight="1">
      <c r="A48" s="64">
        <v>44</v>
      </c>
      <c r="B48" s="64" t="s">
        <v>29</v>
      </c>
      <c r="C48" s="65" t="s">
        <v>114</v>
      </c>
      <c r="D48" s="64">
        <v>6</v>
      </c>
      <c r="E48" s="64" t="s">
        <v>118</v>
      </c>
      <c r="F48" s="64" t="s">
        <v>72</v>
      </c>
      <c r="G48" s="64">
        <v>3</v>
      </c>
      <c r="H48" s="64">
        <f t="shared" si="0"/>
        <v>0.6</v>
      </c>
      <c r="I48" s="64">
        <v>0.5</v>
      </c>
      <c r="J48" s="64">
        <v>0.1</v>
      </c>
      <c r="K48" s="64">
        <v>1</v>
      </c>
      <c r="L48" s="64"/>
      <c r="M48" s="64"/>
      <c r="N48" s="64">
        <v>400</v>
      </c>
      <c r="O48" s="64"/>
      <c r="P48" s="64"/>
      <c r="Q48" s="65"/>
    </row>
    <row r="49" spans="1:17" ht="21.75" customHeight="1">
      <c r="A49" s="64">
        <v>45</v>
      </c>
      <c r="B49" s="64" t="s">
        <v>29</v>
      </c>
      <c r="C49" s="65" t="s">
        <v>114</v>
      </c>
      <c r="D49" s="64">
        <v>2</v>
      </c>
      <c r="E49" s="64" t="s">
        <v>119</v>
      </c>
      <c r="F49" s="64" t="s">
        <v>72</v>
      </c>
      <c r="G49" s="64">
        <v>3</v>
      </c>
      <c r="H49" s="64">
        <f t="shared" si="0"/>
        <v>0.6</v>
      </c>
      <c r="I49" s="64">
        <v>0.5</v>
      </c>
      <c r="J49" s="64">
        <v>0.1</v>
      </c>
      <c r="K49" s="64">
        <v>1</v>
      </c>
      <c r="L49" s="64"/>
      <c r="M49" s="64"/>
      <c r="N49" s="64">
        <v>100</v>
      </c>
      <c r="O49" s="64"/>
      <c r="P49" s="64"/>
      <c r="Q49" s="65"/>
    </row>
    <row r="50" spans="1:17" ht="21.75" customHeight="1">
      <c r="A50" s="64">
        <v>46</v>
      </c>
      <c r="B50" s="64" t="s">
        <v>29</v>
      </c>
      <c r="C50" s="65" t="s">
        <v>114</v>
      </c>
      <c r="D50" s="64">
        <v>2</v>
      </c>
      <c r="E50" s="64" t="s">
        <v>120</v>
      </c>
      <c r="F50" s="64" t="s">
        <v>72</v>
      </c>
      <c r="G50" s="64">
        <v>4</v>
      </c>
      <c r="H50" s="64">
        <f t="shared" si="0"/>
        <v>0.6</v>
      </c>
      <c r="I50" s="64">
        <v>0.5</v>
      </c>
      <c r="J50" s="64">
        <v>0.1</v>
      </c>
      <c r="K50" s="64">
        <v>1</v>
      </c>
      <c r="L50" s="64"/>
      <c r="M50" s="64"/>
      <c r="N50" s="64">
        <v>100</v>
      </c>
      <c r="O50" s="64"/>
      <c r="P50" s="64"/>
      <c r="Q50" s="65"/>
    </row>
    <row r="51" spans="1:17" ht="21.75" customHeight="1">
      <c r="A51" s="64">
        <v>47</v>
      </c>
      <c r="B51" s="64" t="s">
        <v>29</v>
      </c>
      <c r="C51" s="65" t="s">
        <v>114</v>
      </c>
      <c r="D51" s="64">
        <v>5</v>
      </c>
      <c r="E51" s="64" t="s">
        <v>121</v>
      </c>
      <c r="F51" s="64" t="s">
        <v>72</v>
      </c>
      <c r="G51" s="64">
        <v>1</v>
      </c>
      <c r="H51" s="64">
        <f t="shared" si="0"/>
        <v>0.6</v>
      </c>
      <c r="I51" s="64">
        <v>0.5</v>
      </c>
      <c r="J51" s="64">
        <v>0.1</v>
      </c>
      <c r="K51" s="64">
        <v>1</v>
      </c>
      <c r="L51" s="64"/>
      <c r="M51" s="64"/>
      <c r="N51" s="64">
        <v>100</v>
      </c>
      <c r="O51" s="64"/>
      <c r="P51" s="64"/>
      <c r="Q51" s="65"/>
    </row>
    <row r="52" spans="1:17" ht="21.75" customHeight="1">
      <c r="A52" s="64">
        <v>48</v>
      </c>
      <c r="B52" s="64" t="s">
        <v>29</v>
      </c>
      <c r="C52" s="65" t="s">
        <v>114</v>
      </c>
      <c r="D52" s="64">
        <v>5</v>
      </c>
      <c r="E52" s="64" t="s">
        <v>122</v>
      </c>
      <c r="F52" s="64" t="s">
        <v>72</v>
      </c>
      <c r="G52" s="64">
        <v>1</v>
      </c>
      <c r="H52" s="64">
        <f t="shared" si="0"/>
        <v>0.6</v>
      </c>
      <c r="I52" s="64">
        <v>0.5</v>
      </c>
      <c r="J52" s="64">
        <v>0.1</v>
      </c>
      <c r="K52" s="64">
        <v>1</v>
      </c>
      <c r="L52" s="64"/>
      <c r="M52" s="64"/>
      <c r="N52" s="64">
        <v>300</v>
      </c>
      <c r="O52" s="64"/>
      <c r="P52" s="64"/>
      <c r="Q52" s="65"/>
    </row>
    <row r="53" spans="1:17" ht="21.75" customHeight="1">
      <c r="A53" s="64">
        <v>49</v>
      </c>
      <c r="B53" s="64" t="s">
        <v>29</v>
      </c>
      <c r="C53" s="65" t="s">
        <v>123</v>
      </c>
      <c r="D53" s="64">
        <v>4</v>
      </c>
      <c r="E53" s="64" t="s">
        <v>124</v>
      </c>
      <c r="F53" s="64" t="s">
        <v>72</v>
      </c>
      <c r="G53" s="64">
        <v>5</v>
      </c>
      <c r="H53" s="64">
        <f t="shared" si="0"/>
        <v>0.6</v>
      </c>
      <c r="I53" s="64">
        <v>0.5</v>
      </c>
      <c r="J53" s="64">
        <v>0.1</v>
      </c>
      <c r="K53" s="64">
        <v>1</v>
      </c>
      <c r="L53" s="64"/>
      <c r="M53" s="64"/>
      <c r="N53" s="65">
        <v>200</v>
      </c>
      <c r="O53" s="64"/>
      <c r="P53" s="64"/>
      <c r="Q53" s="65"/>
    </row>
    <row r="54" spans="1:17" ht="21.75" customHeight="1">
      <c r="A54" s="64">
        <v>50</v>
      </c>
      <c r="B54" s="64" t="s">
        <v>29</v>
      </c>
      <c r="C54" s="65" t="s">
        <v>123</v>
      </c>
      <c r="D54" s="64">
        <v>2</v>
      </c>
      <c r="E54" s="64" t="s">
        <v>125</v>
      </c>
      <c r="F54" s="64" t="s">
        <v>72</v>
      </c>
      <c r="G54" s="64">
        <v>2</v>
      </c>
      <c r="H54" s="64">
        <f t="shared" si="0"/>
        <v>0.6</v>
      </c>
      <c r="I54" s="64">
        <v>0.5</v>
      </c>
      <c r="J54" s="64">
        <v>0.1</v>
      </c>
      <c r="K54" s="64">
        <v>1</v>
      </c>
      <c r="L54" s="64"/>
      <c r="M54" s="64"/>
      <c r="N54" s="65">
        <v>200</v>
      </c>
      <c r="O54" s="65"/>
      <c r="P54" s="65"/>
      <c r="Q54" s="65"/>
    </row>
    <row r="55" spans="1:17" ht="21.75" customHeight="1">
      <c r="A55" s="64">
        <v>51</v>
      </c>
      <c r="B55" s="64" t="s">
        <v>29</v>
      </c>
      <c r="C55" s="65" t="s">
        <v>123</v>
      </c>
      <c r="D55" s="64">
        <v>4</v>
      </c>
      <c r="E55" s="64" t="s">
        <v>126</v>
      </c>
      <c r="F55" s="64" t="s">
        <v>72</v>
      </c>
      <c r="G55" s="64">
        <v>3</v>
      </c>
      <c r="H55" s="64">
        <f t="shared" si="0"/>
        <v>0.6</v>
      </c>
      <c r="I55" s="64">
        <v>0.5</v>
      </c>
      <c r="J55" s="64">
        <v>0.1</v>
      </c>
      <c r="K55" s="64">
        <v>1</v>
      </c>
      <c r="L55" s="64"/>
      <c r="M55" s="64"/>
      <c r="N55" s="65">
        <v>200</v>
      </c>
      <c r="O55" s="65"/>
      <c r="P55" s="65"/>
      <c r="Q55" s="65"/>
    </row>
    <row r="56" spans="1:17" ht="21.75" customHeight="1">
      <c r="A56" s="64">
        <v>52</v>
      </c>
      <c r="B56" s="64" t="s">
        <v>29</v>
      </c>
      <c r="C56" s="65" t="s">
        <v>123</v>
      </c>
      <c r="D56" s="64">
        <v>2</v>
      </c>
      <c r="E56" s="64" t="s">
        <v>127</v>
      </c>
      <c r="F56" s="64" t="s">
        <v>72</v>
      </c>
      <c r="G56" s="64">
        <v>1</v>
      </c>
      <c r="H56" s="64">
        <f t="shared" si="0"/>
        <v>0.6</v>
      </c>
      <c r="I56" s="64">
        <v>0.5</v>
      </c>
      <c r="J56" s="64">
        <v>0.1</v>
      </c>
      <c r="K56" s="64">
        <v>1</v>
      </c>
      <c r="L56" s="64"/>
      <c r="M56" s="64"/>
      <c r="N56" s="65">
        <v>200</v>
      </c>
      <c r="O56" s="65"/>
      <c r="P56" s="65"/>
      <c r="Q56" s="65"/>
    </row>
    <row r="57" spans="1:17" ht="21.75" customHeight="1">
      <c r="A57" s="64">
        <v>53</v>
      </c>
      <c r="B57" s="64" t="s">
        <v>29</v>
      </c>
      <c r="C57" s="65" t="s">
        <v>123</v>
      </c>
      <c r="D57" s="64">
        <v>4</v>
      </c>
      <c r="E57" s="64" t="s">
        <v>128</v>
      </c>
      <c r="F57" s="64" t="s">
        <v>72</v>
      </c>
      <c r="G57" s="64">
        <v>3</v>
      </c>
      <c r="H57" s="64">
        <f t="shared" si="0"/>
        <v>0.6</v>
      </c>
      <c r="I57" s="64">
        <v>0.5</v>
      </c>
      <c r="J57" s="64">
        <v>0.1</v>
      </c>
      <c r="K57" s="64">
        <v>1</v>
      </c>
      <c r="L57" s="64"/>
      <c r="M57" s="64"/>
      <c r="N57" s="65">
        <v>200</v>
      </c>
      <c r="O57" s="65"/>
      <c r="P57" s="65"/>
      <c r="Q57" s="65"/>
    </row>
    <row r="58" spans="1:17" ht="21.75" customHeight="1">
      <c r="A58" s="64">
        <v>54</v>
      </c>
      <c r="B58" s="64" t="s">
        <v>29</v>
      </c>
      <c r="C58" s="65" t="s">
        <v>123</v>
      </c>
      <c r="D58" s="64">
        <v>5</v>
      </c>
      <c r="E58" s="64" t="s">
        <v>129</v>
      </c>
      <c r="F58" s="64" t="s">
        <v>72</v>
      </c>
      <c r="G58" s="64">
        <v>2</v>
      </c>
      <c r="H58" s="64">
        <f t="shared" si="0"/>
        <v>0.6</v>
      </c>
      <c r="I58" s="64">
        <v>0.5</v>
      </c>
      <c r="J58" s="64">
        <v>0.1</v>
      </c>
      <c r="K58" s="64">
        <v>1</v>
      </c>
      <c r="L58" s="64"/>
      <c r="M58" s="64"/>
      <c r="N58" s="65">
        <v>200</v>
      </c>
      <c r="O58" s="65"/>
      <c r="P58" s="65"/>
      <c r="Q58" s="65"/>
    </row>
    <row r="59" spans="1:17" ht="21.75" customHeight="1">
      <c r="A59" s="64">
        <v>55</v>
      </c>
      <c r="B59" s="64" t="s">
        <v>29</v>
      </c>
      <c r="C59" s="65" t="s">
        <v>123</v>
      </c>
      <c r="D59" s="64">
        <v>2</v>
      </c>
      <c r="E59" s="64" t="s">
        <v>130</v>
      </c>
      <c r="F59" s="64" t="s">
        <v>72</v>
      </c>
      <c r="G59" s="64">
        <v>5</v>
      </c>
      <c r="H59" s="64">
        <f t="shared" si="0"/>
        <v>0.6</v>
      </c>
      <c r="I59" s="64">
        <v>0.5</v>
      </c>
      <c r="J59" s="64">
        <v>0.1</v>
      </c>
      <c r="K59" s="64">
        <v>1</v>
      </c>
      <c r="L59" s="64"/>
      <c r="M59" s="64"/>
      <c r="N59" s="65">
        <v>200</v>
      </c>
      <c r="O59" s="65"/>
      <c r="P59" s="65"/>
      <c r="Q59" s="65"/>
    </row>
    <row r="60" spans="1:17" ht="21.75" customHeight="1">
      <c r="A60" s="64">
        <v>56</v>
      </c>
      <c r="B60" s="64" t="s">
        <v>29</v>
      </c>
      <c r="C60" s="65" t="s">
        <v>131</v>
      </c>
      <c r="D60" s="64">
        <v>2</v>
      </c>
      <c r="E60" s="64" t="s">
        <v>132</v>
      </c>
      <c r="F60" s="64" t="s">
        <v>72</v>
      </c>
      <c r="G60" s="64">
        <v>3</v>
      </c>
      <c r="H60" s="64">
        <f t="shared" si="0"/>
        <v>0.6</v>
      </c>
      <c r="I60" s="64">
        <v>0.5</v>
      </c>
      <c r="J60" s="64">
        <v>0.1</v>
      </c>
      <c r="K60" s="64">
        <v>1</v>
      </c>
      <c r="L60" s="64"/>
      <c r="M60" s="64"/>
      <c r="N60" s="64">
        <v>150</v>
      </c>
      <c r="O60" s="64"/>
      <c r="P60" s="64"/>
      <c r="Q60" s="65"/>
    </row>
    <row r="61" spans="1:17" ht="21.75" customHeight="1">
      <c r="A61" s="64">
        <v>57</v>
      </c>
      <c r="B61" s="64" t="s">
        <v>29</v>
      </c>
      <c r="C61" s="65" t="s">
        <v>131</v>
      </c>
      <c r="D61" s="64">
        <v>4</v>
      </c>
      <c r="E61" s="64" t="s">
        <v>133</v>
      </c>
      <c r="F61" s="64" t="s">
        <v>72</v>
      </c>
      <c r="G61" s="64">
        <v>2</v>
      </c>
      <c r="H61" s="64">
        <f t="shared" si="0"/>
        <v>0.6</v>
      </c>
      <c r="I61" s="64">
        <v>0.5</v>
      </c>
      <c r="J61" s="64">
        <v>0.1</v>
      </c>
      <c r="K61" s="64">
        <v>1</v>
      </c>
      <c r="L61" s="64"/>
      <c r="M61" s="64"/>
      <c r="N61" s="64">
        <v>100</v>
      </c>
      <c r="O61" s="64"/>
      <c r="P61" s="64"/>
      <c r="Q61" s="65"/>
    </row>
    <row r="62" spans="1:17" ht="21.75" customHeight="1">
      <c r="A62" s="64">
        <v>58</v>
      </c>
      <c r="B62" s="64" t="s">
        <v>29</v>
      </c>
      <c r="C62" s="65" t="s">
        <v>131</v>
      </c>
      <c r="D62" s="64">
        <v>4</v>
      </c>
      <c r="E62" s="64" t="s">
        <v>134</v>
      </c>
      <c r="F62" s="64" t="s">
        <v>72</v>
      </c>
      <c r="G62" s="64">
        <v>4</v>
      </c>
      <c r="H62" s="64">
        <f t="shared" si="0"/>
        <v>0.6</v>
      </c>
      <c r="I62" s="64">
        <v>0.5</v>
      </c>
      <c r="J62" s="64">
        <v>0.1</v>
      </c>
      <c r="K62" s="64">
        <v>1</v>
      </c>
      <c r="L62" s="64"/>
      <c r="M62" s="64"/>
      <c r="N62" s="64">
        <v>500</v>
      </c>
      <c r="O62" s="64"/>
      <c r="P62" s="64"/>
      <c r="Q62" s="65"/>
    </row>
    <row r="63" spans="1:17" ht="21.75" customHeight="1">
      <c r="A63" s="64">
        <v>59</v>
      </c>
      <c r="B63" s="64" t="s">
        <v>29</v>
      </c>
      <c r="C63" s="65" t="s">
        <v>131</v>
      </c>
      <c r="D63" s="64">
        <v>3</v>
      </c>
      <c r="E63" s="64" t="s">
        <v>135</v>
      </c>
      <c r="F63" s="64" t="s">
        <v>72</v>
      </c>
      <c r="G63" s="64">
        <v>2</v>
      </c>
      <c r="H63" s="64">
        <f t="shared" si="0"/>
        <v>0.6</v>
      </c>
      <c r="I63" s="64">
        <v>0.5</v>
      </c>
      <c r="J63" s="64">
        <v>0.1</v>
      </c>
      <c r="K63" s="64">
        <v>1</v>
      </c>
      <c r="L63" s="64"/>
      <c r="M63" s="64"/>
      <c r="N63" s="64">
        <v>150</v>
      </c>
      <c r="O63" s="64"/>
      <c r="P63" s="64"/>
      <c r="Q63" s="65"/>
    </row>
    <row r="64" spans="1:17" ht="21.75" customHeight="1">
      <c r="A64" s="64">
        <v>60</v>
      </c>
      <c r="B64" s="64" t="s">
        <v>29</v>
      </c>
      <c r="C64" s="65" t="s">
        <v>136</v>
      </c>
      <c r="D64" s="64">
        <v>4</v>
      </c>
      <c r="E64" s="64" t="s">
        <v>137</v>
      </c>
      <c r="F64" s="64" t="s">
        <v>72</v>
      </c>
      <c r="G64" s="64">
        <v>1</v>
      </c>
      <c r="H64" s="64">
        <f t="shared" si="0"/>
        <v>0.6</v>
      </c>
      <c r="I64" s="64">
        <v>0.5</v>
      </c>
      <c r="J64" s="64">
        <v>0.1</v>
      </c>
      <c r="K64" s="64">
        <v>1</v>
      </c>
      <c r="L64" s="66"/>
      <c r="M64" s="65"/>
      <c r="N64" s="64"/>
      <c r="O64" s="64">
        <v>400</v>
      </c>
      <c r="P64" s="64"/>
      <c r="Q64" s="64"/>
    </row>
    <row r="65" spans="1:17" ht="21.75" customHeight="1">
      <c r="A65" s="64">
        <v>61</v>
      </c>
      <c r="B65" s="64" t="s">
        <v>29</v>
      </c>
      <c r="C65" s="65" t="s">
        <v>136</v>
      </c>
      <c r="D65" s="64">
        <v>8</v>
      </c>
      <c r="E65" s="64" t="s">
        <v>138</v>
      </c>
      <c r="F65" s="64" t="s">
        <v>72</v>
      </c>
      <c r="G65" s="64">
        <v>4</v>
      </c>
      <c r="H65" s="64">
        <f t="shared" si="0"/>
        <v>0.6</v>
      </c>
      <c r="I65" s="64">
        <v>0.5</v>
      </c>
      <c r="J65" s="64">
        <v>0.1</v>
      </c>
      <c r="K65" s="65"/>
      <c r="L65" s="66"/>
      <c r="M65" s="65">
        <v>1</v>
      </c>
      <c r="N65" s="64"/>
      <c r="O65" s="64">
        <v>300</v>
      </c>
      <c r="P65" s="64"/>
      <c r="Q65" s="64"/>
    </row>
    <row r="66" spans="1:17" ht="21.75" customHeight="1">
      <c r="A66" s="64">
        <v>62</v>
      </c>
      <c r="B66" s="64" t="s">
        <v>29</v>
      </c>
      <c r="C66" s="65" t="s">
        <v>136</v>
      </c>
      <c r="D66" s="64">
        <v>2</v>
      </c>
      <c r="E66" s="64" t="s">
        <v>139</v>
      </c>
      <c r="F66" s="64" t="s">
        <v>72</v>
      </c>
      <c r="G66" s="64">
        <v>3</v>
      </c>
      <c r="H66" s="64">
        <f t="shared" si="0"/>
        <v>0.6</v>
      </c>
      <c r="I66" s="64">
        <v>0.5</v>
      </c>
      <c r="J66" s="64">
        <v>0.1</v>
      </c>
      <c r="K66" s="64">
        <v>1</v>
      </c>
      <c r="L66" s="65"/>
      <c r="M66" s="65"/>
      <c r="N66" s="64"/>
      <c r="O66" s="64">
        <v>200</v>
      </c>
      <c r="P66" s="64"/>
      <c r="Q66" s="64"/>
    </row>
    <row r="67" spans="1:17" ht="21.75" customHeight="1">
      <c r="A67" s="64">
        <v>63</v>
      </c>
      <c r="B67" s="64" t="s">
        <v>29</v>
      </c>
      <c r="C67" s="65" t="s">
        <v>136</v>
      </c>
      <c r="D67" s="64">
        <v>2</v>
      </c>
      <c r="E67" s="64" t="s">
        <v>140</v>
      </c>
      <c r="F67" s="64" t="s">
        <v>72</v>
      </c>
      <c r="G67" s="64">
        <v>5</v>
      </c>
      <c r="H67" s="64">
        <f t="shared" si="0"/>
        <v>0.6</v>
      </c>
      <c r="I67" s="64">
        <v>0.5</v>
      </c>
      <c r="J67" s="64">
        <v>0.1</v>
      </c>
      <c r="K67" s="64">
        <v>1</v>
      </c>
      <c r="L67" s="67"/>
      <c r="M67" s="67"/>
      <c r="N67" s="64"/>
      <c r="O67" s="64">
        <v>200</v>
      </c>
      <c r="P67" s="64"/>
      <c r="Q67" s="64"/>
    </row>
    <row r="68" spans="1:17" ht="21.75" customHeight="1">
      <c r="A68" s="64">
        <v>64</v>
      </c>
      <c r="B68" s="64" t="s">
        <v>29</v>
      </c>
      <c r="C68" s="65" t="s">
        <v>136</v>
      </c>
      <c r="D68" s="64">
        <v>9</v>
      </c>
      <c r="E68" s="64" t="s">
        <v>141</v>
      </c>
      <c r="F68" s="64" t="s">
        <v>72</v>
      </c>
      <c r="G68" s="64">
        <v>1</v>
      </c>
      <c r="H68" s="64">
        <f t="shared" si="0"/>
        <v>0.6</v>
      </c>
      <c r="I68" s="64">
        <v>0.5</v>
      </c>
      <c r="J68" s="64">
        <v>0.1</v>
      </c>
      <c r="K68" s="64">
        <v>1</v>
      </c>
      <c r="L68" s="67"/>
      <c r="M68" s="67"/>
      <c r="N68" s="64"/>
      <c r="O68" s="64">
        <v>300</v>
      </c>
      <c r="P68" s="64"/>
      <c r="Q68" s="64"/>
    </row>
    <row r="69" spans="1:17" ht="21.75" customHeight="1">
      <c r="A69" s="64">
        <v>65</v>
      </c>
      <c r="B69" s="64" t="s">
        <v>29</v>
      </c>
      <c r="C69" s="65" t="s">
        <v>136</v>
      </c>
      <c r="D69" s="64">
        <v>9</v>
      </c>
      <c r="E69" s="64" t="s">
        <v>142</v>
      </c>
      <c r="F69" s="64" t="s">
        <v>72</v>
      </c>
      <c r="G69" s="64">
        <v>5</v>
      </c>
      <c r="H69" s="64">
        <f aca="true" t="shared" si="1" ref="H69:H75">I69+J69</f>
        <v>0.6</v>
      </c>
      <c r="I69" s="64">
        <v>0.5</v>
      </c>
      <c r="J69" s="64">
        <v>0.1</v>
      </c>
      <c r="K69" s="64">
        <v>1</v>
      </c>
      <c r="L69" s="67"/>
      <c r="M69" s="67"/>
      <c r="N69" s="64"/>
      <c r="O69" s="64">
        <v>300</v>
      </c>
      <c r="P69" s="64"/>
      <c r="Q69" s="64"/>
    </row>
    <row r="70" spans="1:17" ht="21.75" customHeight="1">
      <c r="A70" s="64">
        <v>66</v>
      </c>
      <c r="B70" s="64" t="s">
        <v>29</v>
      </c>
      <c r="C70" s="65" t="s">
        <v>136</v>
      </c>
      <c r="D70" s="64">
        <v>7</v>
      </c>
      <c r="E70" s="64" t="s">
        <v>143</v>
      </c>
      <c r="F70" s="64" t="s">
        <v>72</v>
      </c>
      <c r="G70" s="64">
        <v>6</v>
      </c>
      <c r="H70" s="64">
        <f t="shared" si="1"/>
        <v>0.6</v>
      </c>
      <c r="I70" s="64">
        <v>0.5</v>
      </c>
      <c r="J70" s="64">
        <v>0.1</v>
      </c>
      <c r="K70" s="64">
        <v>1</v>
      </c>
      <c r="L70" s="67"/>
      <c r="M70" s="67"/>
      <c r="N70" s="64"/>
      <c r="O70" s="64">
        <v>400</v>
      </c>
      <c r="P70" s="64"/>
      <c r="Q70" s="64"/>
    </row>
    <row r="71" spans="1:17" ht="21.75" customHeight="1">
      <c r="A71" s="64">
        <v>67</v>
      </c>
      <c r="B71" s="64" t="s">
        <v>29</v>
      </c>
      <c r="C71" s="65" t="s">
        <v>136</v>
      </c>
      <c r="D71" s="64">
        <v>7</v>
      </c>
      <c r="E71" s="64" t="s">
        <v>144</v>
      </c>
      <c r="F71" s="64" t="s">
        <v>72</v>
      </c>
      <c r="G71" s="64">
        <v>1</v>
      </c>
      <c r="H71" s="64">
        <f t="shared" si="1"/>
        <v>0.6</v>
      </c>
      <c r="I71" s="64">
        <v>0.5</v>
      </c>
      <c r="J71" s="64">
        <v>0.1</v>
      </c>
      <c r="K71" s="64">
        <v>1</v>
      </c>
      <c r="L71" s="67"/>
      <c r="M71" s="67"/>
      <c r="N71" s="64"/>
      <c r="O71" s="64">
        <v>500</v>
      </c>
      <c r="P71" s="64"/>
      <c r="Q71" s="64"/>
    </row>
    <row r="72" spans="1:17" ht="21.75" customHeight="1">
      <c r="A72" s="64">
        <v>68</v>
      </c>
      <c r="B72" s="64" t="s">
        <v>29</v>
      </c>
      <c r="C72" s="65" t="s">
        <v>136</v>
      </c>
      <c r="D72" s="64">
        <v>7</v>
      </c>
      <c r="E72" s="64" t="s">
        <v>145</v>
      </c>
      <c r="F72" s="64" t="s">
        <v>72</v>
      </c>
      <c r="G72" s="64">
        <v>5</v>
      </c>
      <c r="H72" s="64">
        <f t="shared" si="1"/>
        <v>0.6</v>
      </c>
      <c r="I72" s="64">
        <v>0.5</v>
      </c>
      <c r="J72" s="64">
        <v>0.1</v>
      </c>
      <c r="K72" s="64">
        <v>1</v>
      </c>
      <c r="L72" s="67"/>
      <c r="M72" s="67"/>
      <c r="N72" s="64"/>
      <c r="O72" s="64">
        <v>600</v>
      </c>
      <c r="P72" s="64"/>
      <c r="Q72" s="64"/>
    </row>
    <row r="73" spans="1:17" ht="21.75" customHeight="1">
      <c r="A73" s="64">
        <v>69</v>
      </c>
      <c r="B73" s="64" t="s">
        <v>29</v>
      </c>
      <c r="C73" s="65" t="s">
        <v>136</v>
      </c>
      <c r="D73" s="64">
        <v>7</v>
      </c>
      <c r="E73" s="64" t="s">
        <v>146</v>
      </c>
      <c r="F73" s="64" t="s">
        <v>72</v>
      </c>
      <c r="G73" s="64">
        <v>3</v>
      </c>
      <c r="H73" s="64">
        <f t="shared" si="1"/>
        <v>0.6</v>
      </c>
      <c r="I73" s="64">
        <v>0.5</v>
      </c>
      <c r="J73" s="64">
        <v>0.1</v>
      </c>
      <c r="K73" s="64">
        <v>1</v>
      </c>
      <c r="L73" s="67"/>
      <c r="M73" s="67"/>
      <c r="N73" s="64"/>
      <c r="O73" s="64">
        <v>800</v>
      </c>
      <c r="P73" s="64"/>
      <c r="Q73" s="64"/>
    </row>
    <row r="74" spans="1:17" ht="21.75" customHeight="1">
      <c r="A74" s="64">
        <v>70</v>
      </c>
      <c r="B74" s="64" t="s">
        <v>29</v>
      </c>
      <c r="C74" s="65" t="s">
        <v>136</v>
      </c>
      <c r="D74" s="64">
        <v>6</v>
      </c>
      <c r="E74" s="64" t="s">
        <v>147</v>
      </c>
      <c r="F74" s="64" t="s">
        <v>72</v>
      </c>
      <c r="G74" s="64">
        <v>3</v>
      </c>
      <c r="H74" s="64">
        <f t="shared" si="1"/>
        <v>0.6</v>
      </c>
      <c r="I74" s="64">
        <v>0.5</v>
      </c>
      <c r="J74" s="64">
        <v>0.1</v>
      </c>
      <c r="K74" s="64">
        <v>1</v>
      </c>
      <c r="L74" s="67"/>
      <c r="M74" s="67"/>
      <c r="N74" s="64"/>
      <c r="O74" s="64">
        <v>600</v>
      </c>
      <c r="P74" s="64"/>
      <c r="Q74" s="64"/>
    </row>
    <row r="75" spans="1:17" ht="21.75" customHeight="1">
      <c r="A75" s="64">
        <v>71</v>
      </c>
      <c r="B75" s="64" t="s">
        <v>29</v>
      </c>
      <c r="C75" s="65" t="s">
        <v>136</v>
      </c>
      <c r="D75" s="64">
        <v>6</v>
      </c>
      <c r="E75" s="64" t="s">
        <v>148</v>
      </c>
      <c r="F75" s="64" t="s">
        <v>72</v>
      </c>
      <c r="G75" s="64">
        <v>1</v>
      </c>
      <c r="H75" s="64">
        <f t="shared" si="1"/>
        <v>0.6</v>
      </c>
      <c r="I75" s="64">
        <v>0.5</v>
      </c>
      <c r="J75" s="64">
        <v>0.1</v>
      </c>
      <c r="K75" s="64">
        <v>1</v>
      </c>
      <c r="L75" s="67"/>
      <c r="M75" s="67"/>
      <c r="N75" s="64"/>
      <c r="O75" s="64">
        <v>600</v>
      </c>
      <c r="P75" s="64"/>
      <c r="Q75" s="64"/>
    </row>
    <row r="76" spans="1:17" ht="21.75" customHeight="1">
      <c r="A76" s="64">
        <v>72</v>
      </c>
      <c r="B76" s="68" t="s">
        <v>26</v>
      </c>
      <c r="C76" s="68" t="s">
        <v>149</v>
      </c>
      <c r="D76" s="68">
        <v>1</v>
      </c>
      <c r="E76" s="68" t="s">
        <v>150</v>
      </c>
      <c r="F76" s="68" t="s">
        <v>72</v>
      </c>
      <c r="G76" s="68">
        <v>3</v>
      </c>
      <c r="H76" s="68">
        <v>1</v>
      </c>
      <c r="I76" s="68">
        <v>0.5</v>
      </c>
      <c r="J76" s="68">
        <v>0.5</v>
      </c>
      <c r="K76" s="68">
        <v>1</v>
      </c>
      <c r="L76" s="71"/>
      <c r="M76" s="68"/>
      <c r="N76" s="64"/>
      <c r="O76" s="64">
        <v>200</v>
      </c>
      <c r="P76" s="64"/>
      <c r="Q76" s="64">
        <v>1</v>
      </c>
    </row>
    <row r="77" spans="1:17" ht="21.75" customHeight="1">
      <c r="A77" s="64">
        <v>73</v>
      </c>
      <c r="B77" s="68" t="s">
        <v>26</v>
      </c>
      <c r="C77" s="68" t="s">
        <v>149</v>
      </c>
      <c r="D77" s="68">
        <v>1</v>
      </c>
      <c r="E77" s="68" t="s">
        <v>151</v>
      </c>
      <c r="F77" s="68" t="s">
        <v>72</v>
      </c>
      <c r="G77" s="68">
        <v>1</v>
      </c>
      <c r="H77" s="68">
        <v>1</v>
      </c>
      <c r="I77" s="68">
        <v>0.5</v>
      </c>
      <c r="J77" s="68">
        <v>0.5</v>
      </c>
      <c r="K77" s="68"/>
      <c r="L77" s="71">
        <v>1</v>
      </c>
      <c r="M77" s="68"/>
      <c r="N77" s="64"/>
      <c r="O77" s="64">
        <v>250</v>
      </c>
      <c r="P77" s="64"/>
      <c r="Q77" s="64">
        <v>1</v>
      </c>
    </row>
    <row r="78" spans="1:17" ht="21.75" customHeight="1">
      <c r="A78" s="64">
        <v>74</v>
      </c>
      <c r="B78" s="68" t="s">
        <v>26</v>
      </c>
      <c r="C78" s="68" t="s">
        <v>149</v>
      </c>
      <c r="D78" s="68">
        <v>2</v>
      </c>
      <c r="E78" s="68" t="s">
        <v>152</v>
      </c>
      <c r="F78" s="68" t="s">
        <v>72</v>
      </c>
      <c r="G78" s="68">
        <v>8</v>
      </c>
      <c r="H78" s="68">
        <v>1</v>
      </c>
      <c r="I78" s="68">
        <v>0.5</v>
      </c>
      <c r="J78" s="68">
        <v>0.5</v>
      </c>
      <c r="K78" s="68"/>
      <c r="L78" s="71">
        <v>1</v>
      </c>
      <c r="M78" s="68"/>
      <c r="N78" s="64"/>
      <c r="O78" s="64">
        <v>200</v>
      </c>
      <c r="P78" s="64"/>
      <c r="Q78" s="64">
        <v>1</v>
      </c>
    </row>
    <row r="79" spans="1:17" ht="21.75" customHeight="1">
      <c r="A79" s="64">
        <v>75</v>
      </c>
      <c r="B79" s="68" t="s">
        <v>26</v>
      </c>
      <c r="C79" s="68" t="s">
        <v>149</v>
      </c>
      <c r="D79" s="68">
        <v>2</v>
      </c>
      <c r="E79" s="68" t="s">
        <v>153</v>
      </c>
      <c r="F79" s="68" t="s">
        <v>72</v>
      </c>
      <c r="G79" s="68">
        <v>1</v>
      </c>
      <c r="H79" s="68">
        <v>1</v>
      </c>
      <c r="I79" s="68">
        <v>0.5</v>
      </c>
      <c r="J79" s="68">
        <v>0.5</v>
      </c>
      <c r="K79" s="68"/>
      <c r="L79" s="71">
        <v>1</v>
      </c>
      <c r="M79" s="68"/>
      <c r="N79" s="64"/>
      <c r="O79" s="64">
        <v>200</v>
      </c>
      <c r="P79" s="64"/>
      <c r="Q79" s="64">
        <v>1</v>
      </c>
    </row>
    <row r="80" spans="1:17" ht="21.75" customHeight="1">
      <c r="A80" s="64">
        <v>76</v>
      </c>
      <c r="B80" s="68" t="s">
        <v>26</v>
      </c>
      <c r="C80" s="68" t="s">
        <v>149</v>
      </c>
      <c r="D80" s="68">
        <v>3</v>
      </c>
      <c r="E80" s="68" t="s">
        <v>154</v>
      </c>
      <c r="F80" s="68" t="s">
        <v>72</v>
      </c>
      <c r="G80" s="68">
        <v>5</v>
      </c>
      <c r="H80" s="68">
        <v>1</v>
      </c>
      <c r="I80" s="68">
        <v>0.5</v>
      </c>
      <c r="J80" s="68">
        <v>0.5</v>
      </c>
      <c r="K80" s="68">
        <v>1</v>
      </c>
      <c r="L80" s="71"/>
      <c r="M80" s="68"/>
      <c r="N80" s="64"/>
      <c r="O80" s="64">
        <v>200</v>
      </c>
      <c r="P80" s="64"/>
      <c r="Q80" s="64">
        <v>1</v>
      </c>
    </row>
    <row r="81" spans="1:17" ht="21.75" customHeight="1">
      <c r="A81" s="64">
        <v>77</v>
      </c>
      <c r="B81" s="68" t="s">
        <v>26</v>
      </c>
      <c r="C81" s="68" t="s">
        <v>149</v>
      </c>
      <c r="D81" s="68">
        <v>5</v>
      </c>
      <c r="E81" s="68" t="s">
        <v>155</v>
      </c>
      <c r="F81" s="68" t="s">
        <v>72</v>
      </c>
      <c r="G81" s="68">
        <v>4</v>
      </c>
      <c r="H81" s="68">
        <v>1</v>
      </c>
      <c r="I81" s="68">
        <v>0.5</v>
      </c>
      <c r="J81" s="68">
        <v>0.5</v>
      </c>
      <c r="K81" s="68">
        <v>1</v>
      </c>
      <c r="L81" s="71"/>
      <c r="M81" s="68"/>
      <c r="N81" s="64"/>
      <c r="O81" s="64">
        <v>300</v>
      </c>
      <c r="P81" s="64"/>
      <c r="Q81" s="64">
        <v>1</v>
      </c>
    </row>
    <row r="82" spans="1:17" ht="21.75" customHeight="1">
      <c r="A82" s="64">
        <v>78</v>
      </c>
      <c r="B82" s="68" t="s">
        <v>26</v>
      </c>
      <c r="C82" s="68" t="s">
        <v>149</v>
      </c>
      <c r="D82" s="68">
        <v>5</v>
      </c>
      <c r="E82" s="68" t="s">
        <v>156</v>
      </c>
      <c r="F82" s="68" t="s">
        <v>72</v>
      </c>
      <c r="G82" s="68">
        <v>4</v>
      </c>
      <c r="H82" s="68">
        <v>1</v>
      </c>
      <c r="I82" s="68">
        <v>0.5</v>
      </c>
      <c r="J82" s="68">
        <v>0.5</v>
      </c>
      <c r="K82" s="68">
        <v>1</v>
      </c>
      <c r="L82" s="71"/>
      <c r="M82" s="68"/>
      <c r="N82" s="64"/>
      <c r="O82" s="64">
        <v>300</v>
      </c>
      <c r="P82" s="64"/>
      <c r="Q82" s="64">
        <v>1</v>
      </c>
    </row>
    <row r="83" spans="1:17" ht="21.75" customHeight="1">
      <c r="A83" s="64">
        <v>79</v>
      </c>
      <c r="B83" s="68" t="s">
        <v>26</v>
      </c>
      <c r="C83" s="68" t="s">
        <v>149</v>
      </c>
      <c r="D83" s="68">
        <v>6</v>
      </c>
      <c r="E83" s="68" t="s">
        <v>157</v>
      </c>
      <c r="F83" s="68" t="s">
        <v>72</v>
      </c>
      <c r="G83" s="68">
        <v>5</v>
      </c>
      <c r="H83" s="68">
        <v>1</v>
      </c>
      <c r="I83" s="68">
        <v>0.5</v>
      </c>
      <c r="J83" s="68">
        <v>0.5</v>
      </c>
      <c r="K83" s="68">
        <v>1</v>
      </c>
      <c r="L83" s="71"/>
      <c r="M83" s="68"/>
      <c r="N83" s="64"/>
      <c r="O83" s="64">
        <v>350</v>
      </c>
      <c r="P83" s="64"/>
      <c r="Q83" s="64">
        <v>1</v>
      </c>
    </row>
    <row r="84" spans="1:17" ht="21.75" customHeight="1">
      <c r="A84" s="64">
        <v>80</v>
      </c>
      <c r="B84" s="68" t="s">
        <v>26</v>
      </c>
      <c r="C84" s="68" t="s">
        <v>149</v>
      </c>
      <c r="D84" s="68">
        <v>6</v>
      </c>
      <c r="E84" s="68" t="s">
        <v>158</v>
      </c>
      <c r="F84" s="68" t="s">
        <v>72</v>
      </c>
      <c r="G84" s="68">
        <v>3</v>
      </c>
      <c r="H84" s="68">
        <v>1</v>
      </c>
      <c r="I84" s="68">
        <v>0.5</v>
      </c>
      <c r="J84" s="68">
        <v>0.5</v>
      </c>
      <c r="K84" s="68">
        <v>1</v>
      </c>
      <c r="L84" s="71"/>
      <c r="M84" s="68"/>
      <c r="N84" s="64"/>
      <c r="O84" s="64">
        <v>200</v>
      </c>
      <c r="P84" s="64"/>
      <c r="Q84" s="64">
        <v>1</v>
      </c>
    </row>
    <row r="85" spans="1:17" ht="21.75" customHeight="1">
      <c r="A85" s="64">
        <v>81</v>
      </c>
      <c r="B85" s="68" t="s">
        <v>56</v>
      </c>
      <c r="C85" s="68" t="s">
        <v>159</v>
      </c>
      <c r="D85" s="68">
        <v>6</v>
      </c>
      <c r="E85" s="68" t="s">
        <v>160</v>
      </c>
      <c r="F85" s="68" t="s">
        <v>72</v>
      </c>
      <c r="G85" s="68">
        <v>2</v>
      </c>
      <c r="H85" s="64">
        <f aca="true" t="shared" si="2" ref="H85:H148">I85+J85</f>
        <v>0.54</v>
      </c>
      <c r="I85" s="64">
        <v>0.5</v>
      </c>
      <c r="J85" s="64">
        <v>0.04</v>
      </c>
      <c r="K85" s="64">
        <v>1</v>
      </c>
      <c r="L85" s="64"/>
      <c r="M85" s="64"/>
      <c r="N85" s="64"/>
      <c r="O85" s="64">
        <v>100</v>
      </c>
      <c r="P85" s="64"/>
      <c r="Q85" s="64"/>
    </row>
    <row r="86" spans="1:17" ht="21.75" customHeight="1">
      <c r="A86" s="64">
        <v>82</v>
      </c>
      <c r="B86" s="68" t="s">
        <v>56</v>
      </c>
      <c r="C86" s="68" t="s">
        <v>159</v>
      </c>
      <c r="D86" s="68">
        <v>6</v>
      </c>
      <c r="E86" s="68" t="s">
        <v>161</v>
      </c>
      <c r="F86" s="68" t="s">
        <v>72</v>
      </c>
      <c r="G86" s="68">
        <v>3</v>
      </c>
      <c r="H86" s="64">
        <f t="shared" si="2"/>
        <v>0.54</v>
      </c>
      <c r="I86" s="64">
        <v>0.5</v>
      </c>
      <c r="J86" s="64">
        <v>0.04</v>
      </c>
      <c r="K86" s="64">
        <v>1</v>
      </c>
      <c r="L86" s="64"/>
      <c r="M86" s="64"/>
      <c r="N86" s="64"/>
      <c r="O86" s="64">
        <v>100</v>
      </c>
      <c r="P86" s="64"/>
      <c r="Q86" s="64"/>
    </row>
    <row r="87" spans="1:17" ht="21.75" customHeight="1">
      <c r="A87" s="64">
        <v>83</v>
      </c>
      <c r="B87" s="68" t="s">
        <v>56</v>
      </c>
      <c r="C87" s="68" t="s">
        <v>159</v>
      </c>
      <c r="D87" s="68">
        <v>2</v>
      </c>
      <c r="E87" s="68" t="s">
        <v>162</v>
      </c>
      <c r="F87" s="68" t="s">
        <v>72</v>
      </c>
      <c r="G87" s="68">
        <v>4</v>
      </c>
      <c r="H87" s="64">
        <f t="shared" si="2"/>
        <v>0.53</v>
      </c>
      <c r="I87" s="64">
        <v>0.5</v>
      </c>
      <c r="J87" s="64">
        <v>0.03</v>
      </c>
      <c r="K87" s="64">
        <v>1</v>
      </c>
      <c r="L87" s="64"/>
      <c r="M87" s="64"/>
      <c r="N87" s="64"/>
      <c r="O87" s="64">
        <v>80</v>
      </c>
      <c r="P87" s="64"/>
      <c r="Q87" s="64"/>
    </row>
    <row r="88" spans="1:17" ht="21.75" customHeight="1">
      <c r="A88" s="64">
        <v>84</v>
      </c>
      <c r="B88" s="68" t="s">
        <v>56</v>
      </c>
      <c r="C88" s="68" t="s">
        <v>159</v>
      </c>
      <c r="D88" s="68">
        <v>9</v>
      </c>
      <c r="E88" s="68" t="s">
        <v>163</v>
      </c>
      <c r="F88" s="68" t="s">
        <v>72</v>
      </c>
      <c r="G88" s="68">
        <v>2</v>
      </c>
      <c r="H88" s="64">
        <f t="shared" si="2"/>
        <v>0.54</v>
      </c>
      <c r="I88" s="64">
        <v>0.5</v>
      </c>
      <c r="J88" s="64">
        <v>0.04</v>
      </c>
      <c r="K88" s="64">
        <v>1</v>
      </c>
      <c r="L88" s="64"/>
      <c r="M88" s="64"/>
      <c r="N88" s="64"/>
      <c r="O88" s="64">
        <v>100</v>
      </c>
      <c r="P88" s="64"/>
      <c r="Q88" s="64"/>
    </row>
    <row r="89" spans="1:17" ht="21.75" customHeight="1">
      <c r="A89" s="64">
        <v>85</v>
      </c>
      <c r="B89" s="69" t="s">
        <v>56</v>
      </c>
      <c r="C89" s="69" t="s">
        <v>164</v>
      </c>
      <c r="D89" s="69">
        <v>8</v>
      </c>
      <c r="E89" s="69" t="s">
        <v>165</v>
      </c>
      <c r="F89" s="69" t="s">
        <v>72</v>
      </c>
      <c r="G89" s="69">
        <v>2</v>
      </c>
      <c r="H89" s="64">
        <f t="shared" si="2"/>
        <v>1.15</v>
      </c>
      <c r="I89" s="72">
        <v>0.5</v>
      </c>
      <c r="J89" s="72">
        <v>0.65</v>
      </c>
      <c r="K89" s="72">
        <v>1</v>
      </c>
      <c r="L89" s="72"/>
      <c r="M89" s="72"/>
      <c r="N89" s="72"/>
      <c r="O89" s="73">
        <v>320</v>
      </c>
      <c r="P89" s="72"/>
      <c r="Q89" s="72"/>
    </row>
    <row r="90" spans="1:17" ht="21.75" customHeight="1">
      <c r="A90" s="64">
        <v>86</v>
      </c>
      <c r="B90" s="69" t="s">
        <v>56</v>
      </c>
      <c r="C90" s="69" t="s">
        <v>164</v>
      </c>
      <c r="D90" s="69">
        <v>3</v>
      </c>
      <c r="E90" s="69" t="s">
        <v>166</v>
      </c>
      <c r="F90" s="69" t="s">
        <v>72</v>
      </c>
      <c r="G90" s="69">
        <v>5</v>
      </c>
      <c r="H90" s="64">
        <f t="shared" si="2"/>
        <v>0.81</v>
      </c>
      <c r="I90" s="72">
        <v>0.5</v>
      </c>
      <c r="J90" s="72">
        <v>0.31</v>
      </c>
      <c r="K90" s="72">
        <v>1</v>
      </c>
      <c r="L90" s="72"/>
      <c r="M90" s="72"/>
      <c r="N90" s="72"/>
      <c r="O90" s="73">
        <v>150</v>
      </c>
      <c r="P90" s="72"/>
      <c r="Q90" s="72"/>
    </row>
    <row r="91" spans="1:17" ht="21.75" customHeight="1">
      <c r="A91" s="64">
        <v>87</v>
      </c>
      <c r="B91" s="68" t="s">
        <v>56</v>
      </c>
      <c r="C91" s="68" t="s">
        <v>167</v>
      </c>
      <c r="D91" s="68">
        <v>8</v>
      </c>
      <c r="E91" s="68" t="s">
        <v>168</v>
      </c>
      <c r="F91" s="68" t="s">
        <v>72</v>
      </c>
      <c r="G91" s="68">
        <v>4</v>
      </c>
      <c r="H91" s="64">
        <f t="shared" si="2"/>
        <v>0.96</v>
      </c>
      <c r="I91" s="64">
        <v>0.5</v>
      </c>
      <c r="J91" s="64">
        <v>0.46</v>
      </c>
      <c r="K91" s="64">
        <v>1</v>
      </c>
      <c r="L91" s="64"/>
      <c r="M91" s="64"/>
      <c r="N91" s="64"/>
      <c r="O91" s="64"/>
      <c r="P91" s="64">
        <v>150</v>
      </c>
      <c r="Q91" s="64"/>
    </row>
    <row r="92" spans="1:17" ht="21.75" customHeight="1">
      <c r="A92" s="64">
        <v>88</v>
      </c>
      <c r="B92" s="68" t="s">
        <v>56</v>
      </c>
      <c r="C92" s="68" t="s">
        <v>167</v>
      </c>
      <c r="D92" s="68">
        <v>9</v>
      </c>
      <c r="E92" s="68" t="s">
        <v>169</v>
      </c>
      <c r="F92" s="68" t="s">
        <v>72</v>
      </c>
      <c r="G92" s="68">
        <v>3</v>
      </c>
      <c r="H92" s="64">
        <f t="shared" si="2"/>
        <v>0.96</v>
      </c>
      <c r="I92" s="64">
        <v>0.5</v>
      </c>
      <c r="J92" s="64">
        <v>0.46</v>
      </c>
      <c r="K92" s="64"/>
      <c r="L92" s="64">
        <v>1</v>
      </c>
      <c r="M92" s="64"/>
      <c r="N92" s="64"/>
      <c r="O92" s="64"/>
      <c r="P92" s="64">
        <v>400</v>
      </c>
      <c r="Q92" s="64">
        <v>1</v>
      </c>
    </row>
    <row r="93" spans="1:17" ht="21.75" customHeight="1">
      <c r="A93" s="64">
        <v>89</v>
      </c>
      <c r="B93" s="68" t="s">
        <v>170</v>
      </c>
      <c r="C93" s="68" t="s">
        <v>171</v>
      </c>
      <c r="D93" s="68">
        <v>1</v>
      </c>
      <c r="E93" s="68" t="s">
        <v>172</v>
      </c>
      <c r="F93" s="68" t="s">
        <v>72</v>
      </c>
      <c r="G93" s="68">
        <v>7</v>
      </c>
      <c r="H93" s="64">
        <f t="shared" si="2"/>
        <v>0.62</v>
      </c>
      <c r="I93" s="64">
        <v>0.5</v>
      </c>
      <c r="J93" s="64">
        <v>0.12</v>
      </c>
      <c r="K93" s="64">
        <v>1</v>
      </c>
      <c r="L93" s="64"/>
      <c r="M93" s="64"/>
      <c r="N93" s="64"/>
      <c r="O93" s="64">
        <v>100</v>
      </c>
      <c r="P93" s="64"/>
      <c r="Q93" s="64"/>
    </row>
    <row r="94" spans="1:17" ht="21.75" customHeight="1">
      <c r="A94" s="64">
        <v>90</v>
      </c>
      <c r="B94" s="68" t="s">
        <v>170</v>
      </c>
      <c r="C94" s="68" t="s">
        <v>171</v>
      </c>
      <c r="D94" s="68">
        <v>1</v>
      </c>
      <c r="E94" s="68" t="s">
        <v>173</v>
      </c>
      <c r="F94" s="68" t="s">
        <v>72</v>
      </c>
      <c r="G94" s="68">
        <v>3</v>
      </c>
      <c r="H94" s="64">
        <f t="shared" si="2"/>
        <v>0.5700000000000001</v>
      </c>
      <c r="I94" s="64">
        <v>0.5</v>
      </c>
      <c r="J94" s="64">
        <v>0.07</v>
      </c>
      <c r="K94" s="64">
        <v>1</v>
      </c>
      <c r="L94" s="64"/>
      <c r="M94" s="64"/>
      <c r="N94" s="64"/>
      <c r="O94" s="64">
        <v>100</v>
      </c>
      <c r="P94" s="64"/>
      <c r="Q94" s="64"/>
    </row>
    <row r="95" spans="1:17" ht="21.75" customHeight="1">
      <c r="A95" s="64">
        <v>91</v>
      </c>
      <c r="B95" s="68" t="s">
        <v>170</v>
      </c>
      <c r="C95" s="68" t="s">
        <v>171</v>
      </c>
      <c r="D95" s="68">
        <v>1</v>
      </c>
      <c r="E95" s="68" t="s">
        <v>174</v>
      </c>
      <c r="F95" s="68" t="s">
        <v>175</v>
      </c>
      <c r="G95" s="68">
        <v>4</v>
      </c>
      <c r="H95" s="64">
        <f t="shared" si="2"/>
        <v>0.7</v>
      </c>
      <c r="I95" s="64">
        <v>0.5</v>
      </c>
      <c r="J95" s="64">
        <v>0.2</v>
      </c>
      <c r="K95" s="64">
        <v>1</v>
      </c>
      <c r="L95" s="64"/>
      <c r="M95" s="64"/>
      <c r="N95" s="64"/>
      <c r="O95" s="64">
        <v>200</v>
      </c>
      <c r="P95" s="64"/>
      <c r="Q95" s="64"/>
    </row>
    <row r="96" spans="1:17" ht="21.75" customHeight="1">
      <c r="A96" s="64">
        <v>92</v>
      </c>
      <c r="B96" s="68" t="s">
        <v>170</v>
      </c>
      <c r="C96" s="68" t="s">
        <v>171</v>
      </c>
      <c r="D96" s="68">
        <v>1</v>
      </c>
      <c r="E96" s="68" t="s">
        <v>176</v>
      </c>
      <c r="F96" s="68" t="s">
        <v>72</v>
      </c>
      <c r="G96" s="68">
        <v>5</v>
      </c>
      <c r="H96" s="64">
        <f t="shared" si="2"/>
        <v>0.64</v>
      </c>
      <c r="I96" s="64">
        <v>0.5</v>
      </c>
      <c r="J96" s="64">
        <v>0.14</v>
      </c>
      <c r="K96" s="64">
        <v>1</v>
      </c>
      <c r="L96" s="64"/>
      <c r="M96" s="64"/>
      <c r="N96" s="64"/>
      <c r="O96" s="64">
        <v>100</v>
      </c>
      <c r="P96" s="64"/>
      <c r="Q96" s="64"/>
    </row>
    <row r="97" spans="1:17" ht="21.75" customHeight="1">
      <c r="A97" s="64">
        <v>93</v>
      </c>
      <c r="B97" s="68" t="s">
        <v>56</v>
      </c>
      <c r="C97" s="68" t="s">
        <v>171</v>
      </c>
      <c r="D97" s="68">
        <v>6</v>
      </c>
      <c r="E97" s="68" t="s">
        <v>177</v>
      </c>
      <c r="F97" s="68" t="s">
        <v>72</v>
      </c>
      <c r="G97" s="68">
        <v>4</v>
      </c>
      <c r="H97" s="64">
        <f t="shared" si="2"/>
        <v>0.8400000000000001</v>
      </c>
      <c r="I97" s="64">
        <v>0.5</v>
      </c>
      <c r="J97" s="64">
        <v>0.34</v>
      </c>
      <c r="K97" s="64">
        <v>1</v>
      </c>
      <c r="L97" s="64"/>
      <c r="M97" s="64"/>
      <c r="N97" s="64"/>
      <c r="O97" s="64">
        <v>200</v>
      </c>
      <c r="P97" s="64"/>
      <c r="Q97" s="64"/>
    </row>
    <row r="98" spans="1:17" ht="21.75" customHeight="1">
      <c r="A98" s="64">
        <v>94</v>
      </c>
      <c r="B98" s="68" t="s">
        <v>56</v>
      </c>
      <c r="C98" s="68" t="s">
        <v>171</v>
      </c>
      <c r="D98" s="68">
        <v>6</v>
      </c>
      <c r="E98" s="68" t="s">
        <v>178</v>
      </c>
      <c r="F98" s="68" t="s">
        <v>72</v>
      </c>
      <c r="G98" s="68">
        <v>4</v>
      </c>
      <c r="H98" s="64">
        <f t="shared" si="2"/>
        <v>0.76</v>
      </c>
      <c r="I98" s="64">
        <v>0.5</v>
      </c>
      <c r="J98" s="64">
        <v>0.26</v>
      </c>
      <c r="K98" s="64">
        <v>1</v>
      </c>
      <c r="L98" s="64"/>
      <c r="M98" s="64"/>
      <c r="N98" s="64"/>
      <c r="O98" s="64">
        <v>100</v>
      </c>
      <c r="P98" s="64"/>
      <c r="Q98" s="64"/>
    </row>
    <row r="99" spans="1:17" ht="21.75" customHeight="1">
      <c r="A99" s="64">
        <v>95</v>
      </c>
      <c r="B99" s="68" t="s">
        <v>56</v>
      </c>
      <c r="C99" s="68" t="s">
        <v>171</v>
      </c>
      <c r="D99" s="68">
        <v>6</v>
      </c>
      <c r="E99" s="68" t="s">
        <v>179</v>
      </c>
      <c r="F99" s="68" t="s">
        <v>72</v>
      </c>
      <c r="G99" s="68">
        <v>2</v>
      </c>
      <c r="H99" s="64">
        <f t="shared" si="2"/>
        <v>0.52</v>
      </c>
      <c r="I99" s="64">
        <v>0.5</v>
      </c>
      <c r="J99" s="64">
        <v>0.02</v>
      </c>
      <c r="K99" s="64">
        <v>1</v>
      </c>
      <c r="L99" s="64"/>
      <c r="M99" s="64"/>
      <c r="N99" s="64"/>
      <c r="O99" s="64">
        <v>100</v>
      </c>
      <c r="P99" s="64"/>
      <c r="Q99" s="64"/>
    </row>
    <row r="100" spans="1:17" ht="21.75" customHeight="1">
      <c r="A100" s="64">
        <v>96</v>
      </c>
      <c r="B100" s="68" t="s">
        <v>56</v>
      </c>
      <c r="C100" s="68" t="s">
        <v>171</v>
      </c>
      <c r="D100" s="68">
        <v>2</v>
      </c>
      <c r="E100" s="68" t="s">
        <v>180</v>
      </c>
      <c r="F100" s="68" t="s">
        <v>72</v>
      </c>
      <c r="G100" s="68">
        <v>4</v>
      </c>
      <c r="H100" s="64">
        <f t="shared" si="2"/>
        <v>0.65</v>
      </c>
      <c r="I100" s="64">
        <v>0.5</v>
      </c>
      <c r="J100" s="64">
        <v>0.15</v>
      </c>
      <c r="K100" s="64">
        <v>1</v>
      </c>
      <c r="L100" s="64"/>
      <c r="M100" s="64"/>
      <c r="N100" s="64"/>
      <c r="O100" s="64">
        <v>200</v>
      </c>
      <c r="P100" s="64"/>
      <c r="Q100" s="64"/>
    </row>
    <row r="101" spans="1:17" ht="21.75" customHeight="1">
      <c r="A101" s="64">
        <v>97</v>
      </c>
      <c r="B101" s="68" t="s">
        <v>56</v>
      </c>
      <c r="C101" s="68" t="s">
        <v>171</v>
      </c>
      <c r="D101" s="68">
        <v>2</v>
      </c>
      <c r="E101" s="68" t="s">
        <v>181</v>
      </c>
      <c r="F101" s="68" t="s">
        <v>72</v>
      </c>
      <c r="G101" s="68">
        <v>4</v>
      </c>
      <c r="H101" s="64">
        <f t="shared" si="2"/>
        <v>0.5700000000000001</v>
      </c>
      <c r="I101" s="64">
        <v>0.5</v>
      </c>
      <c r="J101" s="64">
        <v>0.07</v>
      </c>
      <c r="K101" s="64">
        <v>1</v>
      </c>
      <c r="L101" s="64"/>
      <c r="M101" s="64"/>
      <c r="N101" s="64"/>
      <c r="O101" s="64">
        <v>100</v>
      </c>
      <c r="P101" s="64"/>
      <c r="Q101" s="64"/>
    </row>
    <row r="102" spans="1:17" ht="21.75" customHeight="1">
      <c r="A102" s="64">
        <v>98</v>
      </c>
      <c r="B102" s="68" t="s">
        <v>56</v>
      </c>
      <c r="C102" s="68" t="s">
        <v>171</v>
      </c>
      <c r="D102" s="68">
        <v>2</v>
      </c>
      <c r="E102" s="68" t="s">
        <v>182</v>
      </c>
      <c r="F102" s="68" t="s">
        <v>72</v>
      </c>
      <c r="G102" s="68">
        <v>3</v>
      </c>
      <c r="H102" s="64">
        <f t="shared" si="2"/>
        <v>0.59</v>
      </c>
      <c r="I102" s="64">
        <v>0.5</v>
      </c>
      <c r="J102" s="64">
        <v>0.09</v>
      </c>
      <c r="K102" s="64">
        <v>1</v>
      </c>
      <c r="L102" s="64"/>
      <c r="M102" s="64"/>
      <c r="N102" s="64"/>
      <c r="O102" s="64">
        <v>150</v>
      </c>
      <c r="P102" s="64"/>
      <c r="Q102" s="64"/>
    </row>
    <row r="103" spans="1:17" ht="21.75" customHeight="1">
      <c r="A103" s="64">
        <v>99</v>
      </c>
      <c r="B103" s="68" t="s">
        <v>56</v>
      </c>
      <c r="C103" s="68" t="s">
        <v>171</v>
      </c>
      <c r="D103" s="68">
        <v>2</v>
      </c>
      <c r="E103" s="68" t="s">
        <v>183</v>
      </c>
      <c r="F103" s="68" t="s">
        <v>72</v>
      </c>
      <c r="G103" s="68">
        <v>1</v>
      </c>
      <c r="H103" s="64">
        <f t="shared" si="2"/>
        <v>0.59</v>
      </c>
      <c r="I103" s="64">
        <v>0.5</v>
      </c>
      <c r="J103" s="64">
        <v>0.09</v>
      </c>
      <c r="K103" s="64">
        <v>1</v>
      </c>
      <c r="L103" s="64"/>
      <c r="M103" s="64"/>
      <c r="N103" s="64"/>
      <c r="O103" s="64">
        <v>150</v>
      </c>
      <c r="P103" s="64"/>
      <c r="Q103" s="64"/>
    </row>
    <row r="104" spans="1:17" ht="21.75" customHeight="1">
      <c r="A104" s="64">
        <v>100</v>
      </c>
      <c r="B104" s="68" t="s">
        <v>18</v>
      </c>
      <c r="C104" s="68" t="s">
        <v>184</v>
      </c>
      <c r="D104" s="68">
        <v>5</v>
      </c>
      <c r="E104" s="68" t="s">
        <v>185</v>
      </c>
      <c r="F104" s="68" t="s">
        <v>72</v>
      </c>
      <c r="G104" s="68">
        <v>5</v>
      </c>
      <c r="H104" s="70">
        <f t="shared" si="2"/>
        <v>0.9199999999999999</v>
      </c>
      <c r="I104" s="68">
        <v>0.5</v>
      </c>
      <c r="J104" s="70">
        <v>0.42</v>
      </c>
      <c r="K104" s="68">
        <v>1</v>
      </c>
      <c r="L104" s="68"/>
      <c r="M104" s="68"/>
      <c r="N104" s="68">
        <v>200</v>
      </c>
      <c r="O104" s="68"/>
      <c r="P104" s="68"/>
      <c r="Q104" s="68">
        <v>1</v>
      </c>
    </row>
    <row r="105" spans="1:17" ht="21.75" customHeight="1">
      <c r="A105" s="64">
        <v>101</v>
      </c>
      <c r="B105" s="68" t="s">
        <v>18</v>
      </c>
      <c r="C105" s="68" t="s">
        <v>184</v>
      </c>
      <c r="D105" s="68">
        <v>2</v>
      </c>
      <c r="E105" s="68" t="s">
        <v>186</v>
      </c>
      <c r="F105" s="68" t="s">
        <v>72</v>
      </c>
      <c r="G105" s="68">
        <v>1</v>
      </c>
      <c r="H105" s="70">
        <f t="shared" si="2"/>
        <v>0.9199999999999999</v>
      </c>
      <c r="I105" s="68">
        <v>0.5</v>
      </c>
      <c r="J105" s="70">
        <v>0.42</v>
      </c>
      <c r="K105" s="68">
        <v>1</v>
      </c>
      <c r="L105" s="68"/>
      <c r="M105" s="68"/>
      <c r="N105" s="68">
        <v>200</v>
      </c>
      <c r="O105" s="68"/>
      <c r="P105" s="68"/>
      <c r="Q105" s="68">
        <v>1</v>
      </c>
    </row>
    <row r="106" spans="1:17" ht="21.75" customHeight="1">
      <c r="A106" s="64">
        <v>102</v>
      </c>
      <c r="B106" s="68" t="s">
        <v>18</v>
      </c>
      <c r="C106" s="68" t="s">
        <v>184</v>
      </c>
      <c r="D106" s="68">
        <v>1</v>
      </c>
      <c r="E106" s="68" t="s">
        <v>187</v>
      </c>
      <c r="F106" s="68" t="s">
        <v>72</v>
      </c>
      <c r="G106" s="68">
        <v>2</v>
      </c>
      <c r="H106" s="70">
        <f t="shared" si="2"/>
        <v>0.9199999999999999</v>
      </c>
      <c r="I106" s="68">
        <v>0.5</v>
      </c>
      <c r="J106" s="70">
        <v>0.42</v>
      </c>
      <c r="K106" s="68">
        <v>1</v>
      </c>
      <c r="L106" s="68"/>
      <c r="M106" s="68"/>
      <c r="N106" s="68">
        <v>220</v>
      </c>
      <c r="O106" s="68"/>
      <c r="P106" s="68"/>
      <c r="Q106" s="68">
        <v>1</v>
      </c>
    </row>
    <row r="107" spans="1:17" ht="21.75" customHeight="1">
      <c r="A107" s="64">
        <v>103</v>
      </c>
      <c r="B107" s="68" t="s">
        <v>18</v>
      </c>
      <c r="C107" s="68" t="s">
        <v>184</v>
      </c>
      <c r="D107" s="68">
        <v>3</v>
      </c>
      <c r="E107" s="68" t="s">
        <v>188</v>
      </c>
      <c r="F107" s="68" t="s">
        <v>72</v>
      </c>
      <c r="G107" s="68">
        <v>5</v>
      </c>
      <c r="H107" s="70">
        <f t="shared" si="2"/>
        <v>0.9199999999999999</v>
      </c>
      <c r="I107" s="68">
        <v>0.5</v>
      </c>
      <c r="J107" s="70">
        <v>0.42</v>
      </c>
      <c r="K107" s="68">
        <v>1</v>
      </c>
      <c r="L107" s="68"/>
      <c r="M107" s="68"/>
      <c r="N107" s="68">
        <v>200</v>
      </c>
      <c r="O107" s="68"/>
      <c r="P107" s="68"/>
      <c r="Q107" s="68">
        <v>1</v>
      </c>
    </row>
    <row r="108" spans="1:17" ht="21.75" customHeight="1">
      <c r="A108" s="64">
        <v>104</v>
      </c>
      <c r="B108" s="68" t="s">
        <v>18</v>
      </c>
      <c r="C108" s="68" t="s">
        <v>189</v>
      </c>
      <c r="D108" s="68">
        <v>5</v>
      </c>
      <c r="E108" s="68" t="s">
        <v>190</v>
      </c>
      <c r="F108" s="68" t="s">
        <v>72</v>
      </c>
      <c r="G108" s="68">
        <v>3</v>
      </c>
      <c r="H108" s="70">
        <f t="shared" si="2"/>
        <v>1</v>
      </c>
      <c r="I108" s="68">
        <v>0.5</v>
      </c>
      <c r="J108" s="70">
        <v>0.5</v>
      </c>
      <c r="K108" s="68">
        <v>1</v>
      </c>
      <c r="L108" s="68"/>
      <c r="M108" s="68"/>
      <c r="N108" s="68"/>
      <c r="O108" s="68">
        <v>100</v>
      </c>
      <c r="P108" s="68"/>
      <c r="Q108" s="68">
        <v>1</v>
      </c>
    </row>
    <row r="109" spans="1:17" ht="21.75" customHeight="1">
      <c r="A109" s="64">
        <v>105</v>
      </c>
      <c r="B109" s="68" t="s">
        <v>18</v>
      </c>
      <c r="C109" s="68" t="s">
        <v>191</v>
      </c>
      <c r="D109" s="68">
        <v>4</v>
      </c>
      <c r="E109" s="68" t="s">
        <v>192</v>
      </c>
      <c r="F109" s="68" t="s">
        <v>72</v>
      </c>
      <c r="G109" s="68">
        <v>4</v>
      </c>
      <c r="H109" s="70">
        <f t="shared" si="2"/>
        <v>0.95</v>
      </c>
      <c r="I109" s="68">
        <v>0.5</v>
      </c>
      <c r="J109" s="70">
        <v>0.45</v>
      </c>
      <c r="K109" s="68">
        <v>1</v>
      </c>
      <c r="L109" s="68"/>
      <c r="M109" s="68"/>
      <c r="N109" s="68"/>
      <c r="O109" s="68"/>
      <c r="P109" s="68"/>
      <c r="Q109" s="68"/>
    </row>
    <row r="110" spans="1:17" ht="21.75" customHeight="1">
      <c r="A110" s="64">
        <v>106</v>
      </c>
      <c r="B110" s="68" t="s">
        <v>18</v>
      </c>
      <c r="C110" s="68" t="s">
        <v>191</v>
      </c>
      <c r="D110" s="68">
        <v>4</v>
      </c>
      <c r="E110" s="68" t="s">
        <v>193</v>
      </c>
      <c r="F110" s="68" t="s">
        <v>72</v>
      </c>
      <c r="G110" s="68">
        <v>5</v>
      </c>
      <c r="H110" s="70">
        <f t="shared" si="2"/>
        <v>1.15</v>
      </c>
      <c r="I110" s="68">
        <v>0.5</v>
      </c>
      <c r="J110" s="70">
        <v>0.65</v>
      </c>
      <c r="K110" s="68">
        <v>1</v>
      </c>
      <c r="L110" s="68"/>
      <c r="M110" s="68">
        <v>1</v>
      </c>
      <c r="N110" s="68">
        <v>300</v>
      </c>
      <c r="O110" s="68"/>
      <c r="P110" s="68"/>
      <c r="Q110" s="68"/>
    </row>
    <row r="111" spans="1:17" ht="21.75" customHeight="1">
      <c r="A111" s="64">
        <v>107</v>
      </c>
      <c r="B111" s="68" t="s">
        <v>18</v>
      </c>
      <c r="C111" s="68" t="s">
        <v>191</v>
      </c>
      <c r="D111" s="68">
        <v>6</v>
      </c>
      <c r="E111" s="68" t="s">
        <v>194</v>
      </c>
      <c r="F111" s="68" t="s">
        <v>72</v>
      </c>
      <c r="G111" s="68">
        <v>2</v>
      </c>
      <c r="H111" s="70">
        <f t="shared" si="2"/>
        <v>1</v>
      </c>
      <c r="I111" s="68">
        <v>0.5</v>
      </c>
      <c r="J111" s="70">
        <v>0.5</v>
      </c>
      <c r="K111" s="68">
        <v>1</v>
      </c>
      <c r="L111" s="68"/>
      <c r="M111" s="68"/>
      <c r="N111" s="68">
        <v>150</v>
      </c>
      <c r="O111" s="68"/>
      <c r="P111" s="68"/>
      <c r="Q111" s="68">
        <v>1</v>
      </c>
    </row>
    <row r="112" spans="1:17" ht="21.75" customHeight="1">
      <c r="A112" s="64">
        <v>108</v>
      </c>
      <c r="B112" s="68" t="s">
        <v>18</v>
      </c>
      <c r="C112" s="68" t="s">
        <v>191</v>
      </c>
      <c r="D112" s="68">
        <v>8</v>
      </c>
      <c r="E112" s="68" t="s">
        <v>195</v>
      </c>
      <c r="F112" s="68" t="s">
        <v>72</v>
      </c>
      <c r="G112" s="68">
        <v>4</v>
      </c>
      <c r="H112" s="70">
        <f t="shared" si="2"/>
        <v>0.89</v>
      </c>
      <c r="I112" s="68">
        <v>0.5</v>
      </c>
      <c r="J112" s="70">
        <v>0.39</v>
      </c>
      <c r="K112" s="68">
        <v>1</v>
      </c>
      <c r="L112" s="68"/>
      <c r="M112" s="68"/>
      <c r="N112" s="68">
        <v>160</v>
      </c>
      <c r="O112" s="68"/>
      <c r="P112" s="68"/>
      <c r="Q112" s="68">
        <v>1</v>
      </c>
    </row>
    <row r="113" spans="1:17" ht="21.75" customHeight="1">
      <c r="A113" s="64">
        <v>109</v>
      </c>
      <c r="B113" s="68" t="s">
        <v>18</v>
      </c>
      <c r="C113" s="68" t="s">
        <v>196</v>
      </c>
      <c r="D113" s="68">
        <v>3</v>
      </c>
      <c r="E113" s="68" t="s">
        <v>197</v>
      </c>
      <c r="F113" s="68" t="s">
        <v>72</v>
      </c>
      <c r="G113" s="68">
        <v>4</v>
      </c>
      <c r="H113" s="70">
        <f t="shared" si="2"/>
        <v>0.8</v>
      </c>
      <c r="I113" s="68">
        <v>0.5</v>
      </c>
      <c r="J113" s="70">
        <v>0.3</v>
      </c>
      <c r="K113" s="68">
        <v>1</v>
      </c>
      <c r="L113" s="68"/>
      <c r="M113" s="68"/>
      <c r="N113" s="68"/>
      <c r="O113" s="68">
        <v>200</v>
      </c>
      <c r="P113" s="68"/>
      <c r="Q113" s="68">
        <v>1</v>
      </c>
    </row>
    <row r="114" spans="1:17" ht="21.75" customHeight="1">
      <c r="A114" s="64">
        <v>110</v>
      </c>
      <c r="B114" s="68" t="s">
        <v>18</v>
      </c>
      <c r="C114" s="68" t="s">
        <v>196</v>
      </c>
      <c r="D114" s="68">
        <v>3</v>
      </c>
      <c r="E114" s="68" t="s">
        <v>198</v>
      </c>
      <c r="F114" s="68" t="s">
        <v>72</v>
      </c>
      <c r="G114" s="68">
        <v>1</v>
      </c>
      <c r="H114" s="70">
        <f t="shared" si="2"/>
        <v>0.65</v>
      </c>
      <c r="I114" s="68">
        <v>0.5</v>
      </c>
      <c r="J114" s="70">
        <v>0.15</v>
      </c>
      <c r="K114" s="68">
        <v>1</v>
      </c>
      <c r="L114" s="68"/>
      <c r="M114" s="68"/>
      <c r="N114" s="68"/>
      <c r="O114" s="68">
        <v>150</v>
      </c>
      <c r="P114" s="68"/>
      <c r="Q114" s="68">
        <v>1</v>
      </c>
    </row>
    <row r="115" spans="1:17" ht="21.75" customHeight="1">
      <c r="A115" s="64">
        <v>111</v>
      </c>
      <c r="B115" s="68" t="s">
        <v>18</v>
      </c>
      <c r="C115" s="68" t="s">
        <v>196</v>
      </c>
      <c r="D115" s="68">
        <v>3</v>
      </c>
      <c r="E115" s="68" t="s">
        <v>199</v>
      </c>
      <c r="F115" s="68" t="s">
        <v>72</v>
      </c>
      <c r="G115" s="68">
        <v>3</v>
      </c>
      <c r="H115" s="70">
        <f t="shared" si="2"/>
        <v>0.75</v>
      </c>
      <c r="I115" s="68">
        <v>0.5</v>
      </c>
      <c r="J115" s="70">
        <v>0.25</v>
      </c>
      <c r="K115" s="68">
        <v>1</v>
      </c>
      <c r="L115" s="68"/>
      <c r="M115" s="68"/>
      <c r="N115" s="68"/>
      <c r="O115" s="68">
        <v>130</v>
      </c>
      <c r="P115" s="68"/>
      <c r="Q115" s="68">
        <v>1</v>
      </c>
    </row>
    <row r="116" spans="1:17" ht="21.75" customHeight="1">
      <c r="A116" s="64">
        <v>112</v>
      </c>
      <c r="B116" s="68" t="s">
        <v>18</v>
      </c>
      <c r="C116" s="68" t="s">
        <v>196</v>
      </c>
      <c r="D116" s="68">
        <v>6</v>
      </c>
      <c r="E116" s="68" t="s">
        <v>200</v>
      </c>
      <c r="F116" s="68" t="s">
        <v>72</v>
      </c>
      <c r="G116" s="68">
        <v>1</v>
      </c>
      <c r="H116" s="70">
        <f t="shared" si="2"/>
        <v>0.75</v>
      </c>
      <c r="I116" s="68">
        <v>0.5</v>
      </c>
      <c r="J116" s="70">
        <v>0.25</v>
      </c>
      <c r="K116" s="68">
        <v>1</v>
      </c>
      <c r="L116" s="68"/>
      <c r="M116" s="68"/>
      <c r="N116" s="68"/>
      <c r="O116" s="68">
        <v>180</v>
      </c>
      <c r="P116" s="68"/>
      <c r="Q116" s="68">
        <v>1</v>
      </c>
    </row>
    <row r="117" spans="1:17" ht="21.75" customHeight="1">
      <c r="A117" s="64">
        <v>113</v>
      </c>
      <c r="B117" s="68" t="s">
        <v>18</v>
      </c>
      <c r="C117" s="68" t="s">
        <v>196</v>
      </c>
      <c r="D117" s="68">
        <v>6</v>
      </c>
      <c r="E117" s="68" t="s">
        <v>201</v>
      </c>
      <c r="F117" s="68" t="s">
        <v>72</v>
      </c>
      <c r="G117" s="68">
        <v>3</v>
      </c>
      <c r="H117" s="70">
        <f t="shared" si="2"/>
        <v>0.88</v>
      </c>
      <c r="I117" s="68">
        <v>0.5</v>
      </c>
      <c r="J117" s="70">
        <v>0.38</v>
      </c>
      <c r="K117" s="68">
        <v>1</v>
      </c>
      <c r="L117" s="68"/>
      <c r="M117" s="68"/>
      <c r="N117" s="68"/>
      <c r="O117" s="68">
        <v>200</v>
      </c>
      <c r="P117" s="68"/>
      <c r="Q117" s="68">
        <v>1</v>
      </c>
    </row>
    <row r="118" spans="1:17" ht="21.75" customHeight="1">
      <c r="A118" s="64">
        <v>114</v>
      </c>
      <c r="B118" s="68" t="s">
        <v>18</v>
      </c>
      <c r="C118" s="68" t="s">
        <v>196</v>
      </c>
      <c r="D118" s="68">
        <v>6</v>
      </c>
      <c r="E118" s="68" t="s">
        <v>202</v>
      </c>
      <c r="F118" s="68" t="s">
        <v>72</v>
      </c>
      <c r="G118" s="68">
        <v>1</v>
      </c>
      <c r="H118" s="70">
        <f t="shared" si="2"/>
        <v>0.85</v>
      </c>
      <c r="I118" s="68">
        <v>0.5</v>
      </c>
      <c r="J118" s="70">
        <v>0.35</v>
      </c>
      <c r="K118" s="68">
        <v>1</v>
      </c>
      <c r="L118" s="68"/>
      <c r="M118" s="68"/>
      <c r="N118" s="68"/>
      <c r="O118" s="68">
        <v>150</v>
      </c>
      <c r="P118" s="68"/>
      <c r="Q118" s="68">
        <v>1</v>
      </c>
    </row>
    <row r="119" spans="1:17" ht="21.75" customHeight="1">
      <c r="A119" s="64">
        <v>115</v>
      </c>
      <c r="B119" s="68" t="s">
        <v>18</v>
      </c>
      <c r="C119" s="68" t="s">
        <v>196</v>
      </c>
      <c r="D119" s="68">
        <v>8</v>
      </c>
      <c r="E119" s="68" t="s">
        <v>203</v>
      </c>
      <c r="F119" s="68" t="s">
        <v>72</v>
      </c>
      <c r="G119" s="68">
        <v>3</v>
      </c>
      <c r="H119" s="70">
        <f t="shared" si="2"/>
        <v>0.8</v>
      </c>
      <c r="I119" s="68">
        <v>0.5</v>
      </c>
      <c r="J119" s="70">
        <v>0.3</v>
      </c>
      <c r="K119" s="68">
        <v>1</v>
      </c>
      <c r="L119" s="68"/>
      <c r="M119" s="68"/>
      <c r="N119" s="68"/>
      <c r="O119" s="68">
        <v>200</v>
      </c>
      <c r="P119" s="68"/>
      <c r="Q119" s="68">
        <v>1</v>
      </c>
    </row>
    <row r="120" spans="1:17" ht="21.75" customHeight="1">
      <c r="A120" s="64">
        <v>116</v>
      </c>
      <c r="B120" s="68" t="s">
        <v>18</v>
      </c>
      <c r="C120" s="68" t="s">
        <v>196</v>
      </c>
      <c r="D120" s="68">
        <v>8</v>
      </c>
      <c r="E120" s="68" t="s">
        <v>204</v>
      </c>
      <c r="F120" s="68" t="s">
        <v>72</v>
      </c>
      <c r="G120" s="68">
        <v>3</v>
      </c>
      <c r="H120" s="70">
        <f t="shared" si="2"/>
        <v>0.75</v>
      </c>
      <c r="I120" s="68">
        <v>0.5</v>
      </c>
      <c r="J120" s="70">
        <v>0.25</v>
      </c>
      <c r="K120" s="68">
        <v>1</v>
      </c>
      <c r="L120" s="68"/>
      <c r="M120" s="68"/>
      <c r="N120" s="68"/>
      <c r="O120" s="68">
        <v>220</v>
      </c>
      <c r="P120" s="68"/>
      <c r="Q120" s="68">
        <v>1</v>
      </c>
    </row>
    <row r="121" spans="1:17" ht="21.75" customHeight="1">
      <c r="A121" s="64">
        <v>117</v>
      </c>
      <c r="B121" s="68" t="s">
        <v>18</v>
      </c>
      <c r="C121" s="68" t="s">
        <v>196</v>
      </c>
      <c r="D121" s="68">
        <v>8</v>
      </c>
      <c r="E121" s="68" t="s">
        <v>205</v>
      </c>
      <c r="F121" s="68" t="s">
        <v>72</v>
      </c>
      <c r="G121" s="68">
        <v>2</v>
      </c>
      <c r="H121" s="70">
        <f t="shared" si="2"/>
        <v>0.66</v>
      </c>
      <c r="I121" s="68">
        <v>0.5</v>
      </c>
      <c r="J121" s="70">
        <v>0.16</v>
      </c>
      <c r="K121" s="68">
        <v>1</v>
      </c>
      <c r="L121" s="68"/>
      <c r="M121" s="68"/>
      <c r="N121" s="68"/>
      <c r="O121" s="68">
        <v>180</v>
      </c>
      <c r="P121" s="68"/>
      <c r="Q121" s="68">
        <v>1</v>
      </c>
    </row>
    <row r="122" spans="1:17" ht="21.75" customHeight="1">
      <c r="A122" s="64">
        <v>118</v>
      </c>
      <c r="B122" s="68" t="s">
        <v>18</v>
      </c>
      <c r="C122" s="68" t="s">
        <v>196</v>
      </c>
      <c r="D122" s="68">
        <v>1</v>
      </c>
      <c r="E122" s="68" t="s">
        <v>206</v>
      </c>
      <c r="F122" s="68" t="s">
        <v>72</v>
      </c>
      <c r="G122" s="68">
        <v>3</v>
      </c>
      <c r="H122" s="70">
        <f t="shared" si="2"/>
        <v>0.72</v>
      </c>
      <c r="I122" s="68">
        <v>0.5</v>
      </c>
      <c r="J122" s="70">
        <v>0.22</v>
      </c>
      <c r="K122" s="68">
        <v>1</v>
      </c>
      <c r="L122" s="68"/>
      <c r="M122" s="68"/>
      <c r="N122" s="68"/>
      <c r="O122" s="68">
        <v>200</v>
      </c>
      <c r="P122" s="68"/>
      <c r="Q122" s="68">
        <v>1</v>
      </c>
    </row>
    <row r="123" spans="1:17" ht="21.75" customHeight="1">
      <c r="A123" s="64">
        <v>119</v>
      </c>
      <c r="B123" s="68" t="s">
        <v>18</v>
      </c>
      <c r="C123" s="68" t="s">
        <v>196</v>
      </c>
      <c r="D123" s="68">
        <v>5</v>
      </c>
      <c r="E123" s="68" t="s">
        <v>207</v>
      </c>
      <c r="F123" s="68" t="s">
        <v>72</v>
      </c>
      <c r="G123" s="68">
        <v>2</v>
      </c>
      <c r="H123" s="70">
        <f t="shared" si="2"/>
        <v>0.81</v>
      </c>
      <c r="I123" s="68">
        <v>0.5</v>
      </c>
      <c r="J123" s="70">
        <v>0.31</v>
      </c>
      <c r="K123" s="68">
        <v>1</v>
      </c>
      <c r="L123" s="68"/>
      <c r="M123" s="68"/>
      <c r="N123" s="68"/>
      <c r="O123" s="68">
        <v>200</v>
      </c>
      <c r="P123" s="68"/>
      <c r="Q123" s="68">
        <v>1</v>
      </c>
    </row>
    <row r="124" spans="1:17" ht="21.75" customHeight="1">
      <c r="A124" s="64">
        <v>120</v>
      </c>
      <c r="B124" s="68" t="s">
        <v>18</v>
      </c>
      <c r="C124" s="68" t="s">
        <v>196</v>
      </c>
      <c r="D124" s="68">
        <v>9</v>
      </c>
      <c r="E124" s="68" t="s">
        <v>208</v>
      </c>
      <c r="F124" s="68" t="s">
        <v>72</v>
      </c>
      <c r="G124" s="68">
        <v>3</v>
      </c>
      <c r="H124" s="70">
        <f t="shared" si="2"/>
        <v>0.78</v>
      </c>
      <c r="I124" s="68">
        <v>0.5</v>
      </c>
      <c r="J124" s="70">
        <v>0.28</v>
      </c>
      <c r="K124" s="68">
        <v>1</v>
      </c>
      <c r="L124" s="68"/>
      <c r="M124" s="68"/>
      <c r="N124" s="68"/>
      <c r="O124" s="68">
        <v>170</v>
      </c>
      <c r="P124" s="68"/>
      <c r="Q124" s="68">
        <v>1</v>
      </c>
    </row>
    <row r="125" spans="1:17" ht="21.75" customHeight="1">
      <c r="A125" s="64">
        <v>121</v>
      </c>
      <c r="B125" s="68" t="s">
        <v>18</v>
      </c>
      <c r="C125" s="68" t="s">
        <v>209</v>
      </c>
      <c r="D125" s="68">
        <v>3</v>
      </c>
      <c r="E125" s="68" t="s">
        <v>210</v>
      </c>
      <c r="F125" s="68" t="s">
        <v>72</v>
      </c>
      <c r="G125" s="68">
        <v>2</v>
      </c>
      <c r="H125" s="70">
        <f t="shared" si="2"/>
        <v>0.65</v>
      </c>
      <c r="I125" s="68">
        <v>0.5</v>
      </c>
      <c r="J125" s="70">
        <v>0.15</v>
      </c>
      <c r="K125" s="68">
        <v>1</v>
      </c>
      <c r="L125" s="68"/>
      <c r="M125" s="68"/>
      <c r="N125" s="68"/>
      <c r="O125" s="68">
        <v>150</v>
      </c>
      <c r="P125" s="68"/>
      <c r="Q125" s="68">
        <v>1</v>
      </c>
    </row>
    <row r="126" spans="1:17" ht="21.75" customHeight="1">
      <c r="A126" s="64">
        <v>122</v>
      </c>
      <c r="B126" s="68" t="s">
        <v>18</v>
      </c>
      <c r="C126" s="68" t="s">
        <v>209</v>
      </c>
      <c r="D126" s="68">
        <v>3</v>
      </c>
      <c r="E126" s="68" t="s">
        <v>211</v>
      </c>
      <c r="F126" s="68" t="s">
        <v>72</v>
      </c>
      <c r="G126" s="68">
        <v>3</v>
      </c>
      <c r="H126" s="70">
        <f t="shared" si="2"/>
        <v>0.7</v>
      </c>
      <c r="I126" s="68">
        <v>0.5</v>
      </c>
      <c r="J126" s="70">
        <v>0.2</v>
      </c>
      <c r="K126" s="68">
        <v>1</v>
      </c>
      <c r="L126" s="68"/>
      <c r="M126" s="68"/>
      <c r="N126" s="68"/>
      <c r="O126" s="68">
        <v>180</v>
      </c>
      <c r="P126" s="68"/>
      <c r="Q126" s="68">
        <v>1</v>
      </c>
    </row>
    <row r="127" spans="1:17" ht="21.75" customHeight="1">
      <c r="A127" s="64">
        <v>123</v>
      </c>
      <c r="B127" s="68" t="s">
        <v>18</v>
      </c>
      <c r="C127" s="68" t="s">
        <v>209</v>
      </c>
      <c r="D127" s="68">
        <v>3</v>
      </c>
      <c r="E127" s="68" t="s">
        <v>212</v>
      </c>
      <c r="F127" s="68" t="s">
        <v>72</v>
      </c>
      <c r="G127" s="68">
        <v>4</v>
      </c>
      <c r="H127" s="70">
        <f t="shared" si="2"/>
        <v>0.6799999999999999</v>
      </c>
      <c r="I127" s="68">
        <v>0.5</v>
      </c>
      <c r="J127" s="70">
        <v>0.18</v>
      </c>
      <c r="K127" s="68">
        <v>1</v>
      </c>
      <c r="L127" s="68"/>
      <c r="M127" s="68"/>
      <c r="N127" s="68"/>
      <c r="O127" s="68">
        <v>140</v>
      </c>
      <c r="P127" s="68"/>
      <c r="Q127" s="68">
        <v>1</v>
      </c>
    </row>
    <row r="128" spans="1:17" ht="21.75" customHeight="1">
      <c r="A128" s="64">
        <v>124</v>
      </c>
      <c r="B128" s="68" t="s">
        <v>18</v>
      </c>
      <c r="C128" s="68" t="s">
        <v>209</v>
      </c>
      <c r="D128" s="68">
        <v>7</v>
      </c>
      <c r="E128" s="68" t="s">
        <v>213</v>
      </c>
      <c r="F128" s="68" t="s">
        <v>72</v>
      </c>
      <c r="G128" s="68">
        <v>2</v>
      </c>
      <c r="H128" s="70">
        <f t="shared" si="2"/>
        <v>0.72</v>
      </c>
      <c r="I128" s="68">
        <v>0.5</v>
      </c>
      <c r="J128" s="70">
        <v>0.22</v>
      </c>
      <c r="K128" s="68">
        <v>1</v>
      </c>
      <c r="L128" s="68"/>
      <c r="M128" s="68"/>
      <c r="N128" s="68"/>
      <c r="O128" s="68">
        <v>200</v>
      </c>
      <c r="P128" s="68"/>
      <c r="Q128" s="68">
        <v>1</v>
      </c>
    </row>
    <row r="129" spans="1:17" ht="21.75" customHeight="1">
      <c r="A129" s="64">
        <v>125</v>
      </c>
      <c r="B129" s="68" t="s">
        <v>18</v>
      </c>
      <c r="C129" s="68" t="s">
        <v>209</v>
      </c>
      <c r="D129" s="68">
        <v>10</v>
      </c>
      <c r="E129" s="68" t="s">
        <v>214</v>
      </c>
      <c r="F129" s="68" t="s">
        <v>72</v>
      </c>
      <c r="G129" s="68">
        <v>1</v>
      </c>
      <c r="H129" s="70">
        <f t="shared" si="2"/>
        <v>0.76</v>
      </c>
      <c r="I129" s="68">
        <v>0.5</v>
      </c>
      <c r="J129" s="70">
        <v>0.26</v>
      </c>
      <c r="K129" s="68">
        <v>1</v>
      </c>
      <c r="L129" s="68"/>
      <c r="M129" s="68"/>
      <c r="N129" s="68"/>
      <c r="O129" s="68">
        <v>210</v>
      </c>
      <c r="P129" s="68"/>
      <c r="Q129" s="68">
        <v>1</v>
      </c>
    </row>
    <row r="130" spans="1:17" ht="21.75" customHeight="1">
      <c r="A130" s="64">
        <v>126</v>
      </c>
      <c r="B130" s="68" t="s">
        <v>18</v>
      </c>
      <c r="C130" s="68" t="s">
        <v>215</v>
      </c>
      <c r="D130" s="68" t="s">
        <v>216</v>
      </c>
      <c r="E130" s="68" t="s">
        <v>217</v>
      </c>
      <c r="F130" s="68" t="s">
        <v>72</v>
      </c>
      <c r="G130" s="68">
        <v>1</v>
      </c>
      <c r="H130" s="70">
        <f t="shared" si="2"/>
        <v>0.8400000000000001</v>
      </c>
      <c r="I130" s="68">
        <v>0.5</v>
      </c>
      <c r="J130" s="70">
        <v>0.34</v>
      </c>
      <c r="K130" s="68">
        <v>1</v>
      </c>
      <c r="L130" s="68"/>
      <c r="M130" s="68"/>
      <c r="N130" s="68">
        <v>100</v>
      </c>
      <c r="O130" s="68"/>
      <c r="P130" s="68"/>
      <c r="Q130" s="68">
        <v>1</v>
      </c>
    </row>
    <row r="131" spans="1:17" ht="21.75" customHeight="1">
      <c r="A131" s="64">
        <v>127</v>
      </c>
      <c r="B131" s="68" t="s">
        <v>18</v>
      </c>
      <c r="C131" s="68" t="s">
        <v>215</v>
      </c>
      <c r="D131" s="68" t="s">
        <v>216</v>
      </c>
      <c r="E131" s="68" t="s">
        <v>218</v>
      </c>
      <c r="F131" s="68" t="s">
        <v>72</v>
      </c>
      <c r="G131" s="68">
        <v>3</v>
      </c>
      <c r="H131" s="70">
        <f t="shared" si="2"/>
        <v>0.8400000000000001</v>
      </c>
      <c r="I131" s="68">
        <v>0.5</v>
      </c>
      <c r="J131" s="70">
        <v>0.34</v>
      </c>
      <c r="K131" s="68">
        <v>1</v>
      </c>
      <c r="L131" s="68"/>
      <c r="M131" s="68"/>
      <c r="N131" s="68">
        <v>100</v>
      </c>
      <c r="O131" s="68"/>
      <c r="P131" s="68"/>
      <c r="Q131" s="68">
        <v>1</v>
      </c>
    </row>
    <row r="132" spans="1:17" ht="21.75" customHeight="1">
      <c r="A132" s="64">
        <v>128</v>
      </c>
      <c r="B132" s="68" t="s">
        <v>18</v>
      </c>
      <c r="C132" s="68" t="s">
        <v>215</v>
      </c>
      <c r="D132" s="68" t="s">
        <v>219</v>
      </c>
      <c r="E132" s="68" t="s">
        <v>220</v>
      </c>
      <c r="F132" s="68" t="s">
        <v>72</v>
      </c>
      <c r="G132" s="68">
        <v>4</v>
      </c>
      <c r="H132" s="70">
        <f t="shared" si="2"/>
        <v>0.86</v>
      </c>
      <c r="I132" s="68">
        <v>0.5</v>
      </c>
      <c r="J132" s="70">
        <v>0.36</v>
      </c>
      <c r="K132" s="68">
        <v>1</v>
      </c>
      <c r="L132" s="68"/>
      <c r="M132" s="68"/>
      <c r="N132" s="68">
        <v>120</v>
      </c>
      <c r="O132" s="68"/>
      <c r="P132" s="68"/>
      <c r="Q132" s="68">
        <v>1</v>
      </c>
    </row>
    <row r="133" spans="1:17" ht="21.75" customHeight="1">
      <c r="A133" s="64">
        <v>129</v>
      </c>
      <c r="B133" s="68" t="s">
        <v>18</v>
      </c>
      <c r="C133" s="68" t="s">
        <v>215</v>
      </c>
      <c r="D133" s="68" t="s">
        <v>219</v>
      </c>
      <c r="E133" s="68" t="s">
        <v>221</v>
      </c>
      <c r="F133" s="68" t="s">
        <v>72</v>
      </c>
      <c r="G133" s="68">
        <v>1</v>
      </c>
      <c r="H133" s="70">
        <f t="shared" si="2"/>
        <v>0.88</v>
      </c>
      <c r="I133" s="68">
        <v>0.5</v>
      </c>
      <c r="J133" s="70">
        <v>0.38</v>
      </c>
      <c r="K133" s="68">
        <v>1</v>
      </c>
      <c r="L133" s="68"/>
      <c r="M133" s="68"/>
      <c r="N133" s="68">
        <v>150</v>
      </c>
      <c r="O133" s="68"/>
      <c r="P133" s="68"/>
      <c r="Q133" s="68">
        <v>1</v>
      </c>
    </row>
    <row r="134" spans="1:17" ht="21.75" customHeight="1">
      <c r="A134" s="64">
        <v>130</v>
      </c>
      <c r="B134" s="68" t="s">
        <v>18</v>
      </c>
      <c r="C134" s="68" t="s">
        <v>215</v>
      </c>
      <c r="D134" s="68" t="s">
        <v>219</v>
      </c>
      <c r="E134" s="68" t="s">
        <v>222</v>
      </c>
      <c r="F134" s="68" t="s">
        <v>72</v>
      </c>
      <c r="G134" s="68">
        <v>4</v>
      </c>
      <c r="H134" s="70">
        <f t="shared" si="2"/>
        <v>0.8400000000000001</v>
      </c>
      <c r="I134" s="68">
        <v>0.5</v>
      </c>
      <c r="J134" s="70">
        <v>0.34</v>
      </c>
      <c r="K134" s="68">
        <v>1</v>
      </c>
      <c r="L134" s="68"/>
      <c r="M134" s="68"/>
      <c r="N134" s="68">
        <v>100</v>
      </c>
      <c r="O134" s="68"/>
      <c r="P134" s="68"/>
      <c r="Q134" s="68">
        <v>1</v>
      </c>
    </row>
    <row r="135" spans="1:17" ht="21.75" customHeight="1">
      <c r="A135" s="64">
        <v>131</v>
      </c>
      <c r="B135" s="68" t="s">
        <v>18</v>
      </c>
      <c r="C135" s="68" t="s">
        <v>215</v>
      </c>
      <c r="D135" s="68" t="s">
        <v>223</v>
      </c>
      <c r="E135" s="68" t="s">
        <v>224</v>
      </c>
      <c r="F135" s="68" t="s">
        <v>72</v>
      </c>
      <c r="G135" s="68">
        <v>2</v>
      </c>
      <c r="H135" s="70">
        <f t="shared" si="2"/>
        <v>0.86</v>
      </c>
      <c r="I135" s="68">
        <v>0.5</v>
      </c>
      <c r="J135" s="70">
        <v>0.36</v>
      </c>
      <c r="K135" s="68">
        <v>1</v>
      </c>
      <c r="L135" s="68"/>
      <c r="M135" s="68"/>
      <c r="N135" s="68">
        <v>120</v>
      </c>
      <c r="O135" s="68"/>
      <c r="P135" s="68"/>
      <c r="Q135" s="68">
        <v>1</v>
      </c>
    </row>
    <row r="136" spans="1:17" ht="21.75" customHeight="1">
      <c r="A136" s="64">
        <v>132</v>
      </c>
      <c r="B136" s="68" t="s">
        <v>18</v>
      </c>
      <c r="C136" s="68" t="s">
        <v>215</v>
      </c>
      <c r="D136" s="68" t="s">
        <v>223</v>
      </c>
      <c r="E136" s="68" t="s">
        <v>225</v>
      </c>
      <c r="F136" s="68" t="s">
        <v>72</v>
      </c>
      <c r="G136" s="68">
        <v>3</v>
      </c>
      <c r="H136" s="70">
        <f t="shared" si="2"/>
        <v>0.88</v>
      </c>
      <c r="I136" s="68">
        <v>0.5</v>
      </c>
      <c r="J136" s="70">
        <v>0.38</v>
      </c>
      <c r="K136" s="68">
        <v>1</v>
      </c>
      <c r="L136" s="68"/>
      <c r="M136" s="68"/>
      <c r="N136" s="68">
        <v>140</v>
      </c>
      <c r="O136" s="68"/>
      <c r="P136" s="68"/>
      <c r="Q136" s="68">
        <v>1</v>
      </c>
    </row>
    <row r="137" spans="1:17" ht="21.75" customHeight="1">
      <c r="A137" s="64">
        <v>133</v>
      </c>
      <c r="B137" s="68" t="s">
        <v>18</v>
      </c>
      <c r="C137" s="68" t="s">
        <v>215</v>
      </c>
      <c r="D137" s="68" t="s">
        <v>223</v>
      </c>
      <c r="E137" s="68" t="s">
        <v>226</v>
      </c>
      <c r="F137" s="68" t="s">
        <v>72</v>
      </c>
      <c r="G137" s="68">
        <v>4</v>
      </c>
      <c r="H137" s="70">
        <f t="shared" si="2"/>
        <v>0.86</v>
      </c>
      <c r="I137" s="68">
        <v>0.5</v>
      </c>
      <c r="J137" s="70">
        <v>0.36</v>
      </c>
      <c r="K137" s="68">
        <v>1</v>
      </c>
      <c r="L137" s="68"/>
      <c r="M137" s="68"/>
      <c r="N137" s="68">
        <v>120</v>
      </c>
      <c r="O137" s="68"/>
      <c r="P137" s="68"/>
      <c r="Q137" s="68">
        <v>1</v>
      </c>
    </row>
    <row r="138" spans="1:17" ht="21.75" customHeight="1">
      <c r="A138" s="64">
        <v>134</v>
      </c>
      <c r="B138" s="68" t="s">
        <v>18</v>
      </c>
      <c r="C138" s="68" t="s">
        <v>215</v>
      </c>
      <c r="D138" s="68" t="s">
        <v>227</v>
      </c>
      <c r="E138" s="68" t="s">
        <v>228</v>
      </c>
      <c r="F138" s="68" t="s">
        <v>72</v>
      </c>
      <c r="G138" s="68">
        <v>4</v>
      </c>
      <c r="H138" s="70">
        <f t="shared" si="2"/>
        <v>0.9</v>
      </c>
      <c r="I138" s="68">
        <v>0.5</v>
      </c>
      <c r="J138" s="70">
        <v>0.4</v>
      </c>
      <c r="K138" s="68">
        <v>1</v>
      </c>
      <c r="L138" s="68"/>
      <c r="M138" s="68"/>
      <c r="N138" s="68">
        <v>170</v>
      </c>
      <c r="O138" s="68"/>
      <c r="P138" s="68"/>
      <c r="Q138" s="68">
        <v>1</v>
      </c>
    </row>
    <row r="139" spans="1:17" ht="21.75" customHeight="1">
      <c r="A139" s="64">
        <v>135</v>
      </c>
      <c r="B139" s="68" t="s">
        <v>18</v>
      </c>
      <c r="C139" s="68" t="s">
        <v>215</v>
      </c>
      <c r="D139" s="68" t="s">
        <v>229</v>
      </c>
      <c r="E139" s="68" t="s">
        <v>230</v>
      </c>
      <c r="F139" s="68" t="s">
        <v>72</v>
      </c>
      <c r="G139" s="68">
        <v>2</v>
      </c>
      <c r="H139" s="70">
        <f t="shared" si="2"/>
        <v>0.86</v>
      </c>
      <c r="I139" s="68">
        <v>0.5</v>
      </c>
      <c r="J139" s="70">
        <v>0.36</v>
      </c>
      <c r="K139" s="68">
        <v>1</v>
      </c>
      <c r="L139" s="68"/>
      <c r="M139" s="68"/>
      <c r="N139" s="68">
        <v>120</v>
      </c>
      <c r="O139" s="68"/>
      <c r="P139" s="68"/>
      <c r="Q139" s="68">
        <v>1</v>
      </c>
    </row>
    <row r="140" spans="1:17" ht="21.75" customHeight="1">
      <c r="A140" s="64">
        <v>136</v>
      </c>
      <c r="B140" s="68" t="s">
        <v>18</v>
      </c>
      <c r="C140" s="68" t="s">
        <v>231</v>
      </c>
      <c r="D140" s="68">
        <v>3</v>
      </c>
      <c r="E140" s="68" t="s">
        <v>232</v>
      </c>
      <c r="F140" s="68" t="s">
        <v>72</v>
      </c>
      <c r="G140" s="68">
        <v>2</v>
      </c>
      <c r="H140" s="70">
        <f t="shared" si="2"/>
        <v>0.75</v>
      </c>
      <c r="I140" s="68">
        <v>0.5</v>
      </c>
      <c r="J140" s="70">
        <v>0.25</v>
      </c>
      <c r="K140" s="68">
        <v>1</v>
      </c>
      <c r="L140" s="68"/>
      <c r="M140" s="68"/>
      <c r="N140" s="68"/>
      <c r="O140" s="68">
        <v>200</v>
      </c>
      <c r="P140" s="68"/>
      <c r="Q140" s="68"/>
    </row>
    <row r="141" spans="1:17" ht="21.75" customHeight="1">
      <c r="A141" s="64">
        <v>137</v>
      </c>
      <c r="B141" s="68" t="s">
        <v>18</v>
      </c>
      <c r="C141" s="68" t="s">
        <v>231</v>
      </c>
      <c r="D141" s="68">
        <v>4</v>
      </c>
      <c r="E141" s="68" t="s">
        <v>233</v>
      </c>
      <c r="F141" s="68" t="s">
        <v>72</v>
      </c>
      <c r="G141" s="68">
        <v>3</v>
      </c>
      <c r="H141" s="70">
        <f t="shared" si="2"/>
        <v>0.8</v>
      </c>
      <c r="I141" s="68">
        <v>0.5</v>
      </c>
      <c r="J141" s="70">
        <v>0.3</v>
      </c>
      <c r="K141" s="68">
        <v>1</v>
      </c>
      <c r="L141" s="68"/>
      <c r="M141" s="68"/>
      <c r="N141" s="68"/>
      <c r="O141" s="68">
        <v>250</v>
      </c>
      <c r="P141" s="68"/>
      <c r="Q141" s="68"/>
    </row>
    <row r="142" spans="1:17" ht="21.75" customHeight="1">
      <c r="A142" s="64">
        <v>138</v>
      </c>
      <c r="B142" s="68" t="s">
        <v>18</v>
      </c>
      <c r="C142" s="68" t="s">
        <v>231</v>
      </c>
      <c r="D142" s="68">
        <v>4</v>
      </c>
      <c r="E142" s="68" t="s">
        <v>234</v>
      </c>
      <c r="F142" s="68" t="s">
        <v>72</v>
      </c>
      <c r="G142" s="68">
        <v>1</v>
      </c>
      <c r="H142" s="70">
        <f t="shared" si="2"/>
        <v>0.7</v>
      </c>
      <c r="I142" s="68">
        <v>0.5</v>
      </c>
      <c r="J142" s="70">
        <v>0.2</v>
      </c>
      <c r="K142" s="68">
        <v>1</v>
      </c>
      <c r="L142" s="68"/>
      <c r="M142" s="68"/>
      <c r="N142" s="68"/>
      <c r="O142" s="68">
        <v>120</v>
      </c>
      <c r="P142" s="68"/>
      <c r="Q142" s="68"/>
    </row>
    <row r="143" spans="1:17" ht="21.75" customHeight="1">
      <c r="A143" s="64">
        <v>139</v>
      </c>
      <c r="B143" s="68" t="s">
        <v>18</v>
      </c>
      <c r="C143" s="68" t="s">
        <v>231</v>
      </c>
      <c r="D143" s="68">
        <v>4</v>
      </c>
      <c r="E143" s="68" t="s">
        <v>235</v>
      </c>
      <c r="F143" s="68" t="s">
        <v>72</v>
      </c>
      <c r="G143" s="68">
        <v>3</v>
      </c>
      <c r="H143" s="70">
        <f t="shared" si="2"/>
        <v>0.8</v>
      </c>
      <c r="I143" s="68">
        <v>0.5</v>
      </c>
      <c r="J143" s="70">
        <v>0.3</v>
      </c>
      <c r="K143" s="68">
        <v>1</v>
      </c>
      <c r="L143" s="68"/>
      <c r="M143" s="68"/>
      <c r="N143" s="68"/>
      <c r="O143" s="68">
        <v>250</v>
      </c>
      <c r="P143" s="68"/>
      <c r="Q143" s="68"/>
    </row>
    <row r="144" spans="1:17" ht="21.75" customHeight="1">
      <c r="A144" s="64">
        <v>140</v>
      </c>
      <c r="B144" s="68" t="s">
        <v>18</v>
      </c>
      <c r="C144" s="68" t="s">
        <v>231</v>
      </c>
      <c r="D144" s="68">
        <v>4</v>
      </c>
      <c r="E144" s="68" t="s">
        <v>236</v>
      </c>
      <c r="F144" s="68" t="s">
        <v>237</v>
      </c>
      <c r="G144" s="68">
        <v>4</v>
      </c>
      <c r="H144" s="70">
        <f t="shared" si="2"/>
        <v>0.6</v>
      </c>
      <c r="I144" s="68">
        <v>0.5</v>
      </c>
      <c r="J144" s="70">
        <v>0.1</v>
      </c>
      <c r="K144" s="68"/>
      <c r="L144" s="68">
        <v>1</v>
      </c>
      <c r="M144" s="68"/>
      <c r="N144" s="68"/>
      <c r="O144" s="68">
        <v>300</v>
      </c>
      <c r="P144" s="68"/>
      <c r="Q144" s="68">
        <v>1</v>
      </c>
    </row>
    <row r="145" spans="1:17" ht="21.75" customHeight="1">
      <c r="A145" s="64">
        <v>141</v>
      </c>
      <c r="B145" s="68" t="s">
        <v>18</v>
      </c>
      <c r="C145" s="68" t="s">
        <v>231</v>
      </c>
      <c r="D145" s="68">
        <v>5</v>
      </c>
      <c r="E145" s="68" t="s">
        <v>238</v>
      </c>
      <c r="F145" s="68" t="s">
        <v>72</v>
      </c>
      <c r="G145" s="68">
        <v>5</v>
      </c>
      <c r="H145" s="70">
        <f t="shared" si="2"/>
        <v>0.9</v>
      </c>
      <c r="I145" s="68">
        <v>0.5</v>
      </c>
      <c r="J145" s="70">
        <v>0.4</v>
      </c>
      <c r="K145" s="68">
        <v>1</v>
      </c>
      <c r="L145" s="68"/>
      <c r="M145" s="68"/>
      <c r="N145" s="68"/>
      <c r="O145" s="68">
        <v>300</v>
      </c>
      <c r="P145" s="68"/>
      <c r="Q145" s="68"/>
    </row>
    <row r="146" spans="1:17" ht="21.75" customHeight="1">
      <c r="A146" s="64">
        <v>142</v>
      </c>
      <c r="B146" s="68" t="s">
        <v>18</v>
      </c>
      <c r="C146" s="68" t="s">
        <v>231</v>
      </c>
      <c r="D146" s="68">
        <v>6</v>
      </c>
      <c r="E146" s="68" t="s">
        <v>239</v>
      </c>
      <c r="F146" s="68" t="s">
        <v>72</v>
      </c>
      <c r="G146" s="68">
        <v>5</v>
      </c>
      <c r="H146" s="70">
        <f t="shared" si="2"/>
        <v>0.65</v>
      </c>
      <c r="I146" s="68">
        <v>0.5</v>
      </c>
      <c r="J146" s="70">
        <v>0.15</v>
      </c>
      <c r="K146" s="68">
        <v>1</v>
      </c>
      <c r="L146" s="68"/>
      <c r="M146" s="68"/>
      <c r="N146" s="68"/>
      <c r="O146" s="68">
        <v>220</v>
      </c>
      <c r="P146" s="68"/>
      <c r="Q146" s="68"/>
    </row>
    <row r="147" spans="1:17" ht="21.75" customHeight="1">
      <c r="A147" s="64">
        <v>143</v>
      </c>
      <c r="B147" s="68" t="s">
        <v>18</v>
      </c>
      <c r="C147" s="68" t="s">
        <v>231</v>
      </c>
      <c r="D147" s="68">
        <v>6</v>
      </c>
      <c r="E147" s="68" t="s">
        <v>240</v>
      </c>
      <c r="F147" s="68" t="s">
        <v>72</v>
      </c>
      <c r="G147" s="68">
        <v>4</v>
      </c>
      <c r="H147" s="70">
        <f t="shared" si="2"/>
        <v>0.85</v>
      </c>
      <c r="I147" s="68">
        <v>0.5</v>
      </c>
      <c r="J147" s="70">
        <v>0.35</v>
      </c>
      <c r="K147" s="68">
        <v>1</v>
      </c>
      <c r="L147" s="68"/>
      <c r="M147" s="68"/>
      <c r="N147" s="68"/>
      <c r="O147" s="68">
        <v>350</v>
      </c>
      <c r="P147" s="68"/>
      <c r="Q147" s="68"/>
    </row>
    <row r="148" spans="1:17" ht="21.75" customHeight="1">
      <c r="A148" s="64">
        <v>144</v>
      </c>
      <c r="B148" s="68" t="s">
        <v>18</v>
      </c>
      <c r="C148" s="68" t="s">
        <v>231</v>
      </c>
      <c r="D148" s="68">
        <v>6</v>
      </c>
      <c r="E148" s="68" t="s">
        <v>241</v>
      </c>
      <c r="F148" s="68" t="s">
        <v>72</v>
      </c>
      <c r="G148" s="68">
        <v>3</v>
      </c>
      <c r="H148" s="70">
        <f t="shared" si="2"/>
        <v>0.85</v>
      </c>
      <c r="I148" s="68">
        <v>0.5</v>
      </c>
      <c r="J148" s="70">
        <v>0.35</v>
      </c>
      <c r="K148" s="68">
        <v>1</v>
      </c>
      <c r="L148" s="68"/>
      <c r="M148" s="68"/>
      <c r="N148" s="68"/>
      <c r="O148" s="68">
        <v>150</v>
      </c>
      <c r="P148" s="68"/>
      <c r="Q148" s="68"/>
    </row>
    <row r="149" spans="1:17" ht="21.75" customHeight="1">
      <c r="A149" s="64">
        <v>145</v>
      </c>
      <c r="B149" s="68" t="s">
        <v>18</v>
      </c>
      <c r="C149" s="68" t="s">
        <v>231</v>
      </c>
      <c r="D149" s="68">
        <v>7</v>
      </c>
      <c r="E149" s="68" t="s">
        <v>242</v>
      </c>
      <c r="F149" s="68" t="s">
        <v>72</v>
      </c>
      <c r="G149" s="68">
        <v>4</v>
      </c>
      <c r="H149" s="70">
        <f aca="true" t="shared" si="3" ref="H149:H183">I149+J149</f>
        <v>0.9</v>
      </c>
      <c r="I149" s="68">
        <v>0.5</v>
      </c>
      <c r="J149" s="70">
        <v>0.4</v>
      </c>
      <c r="K149" s="68">
        <v>1</v>
      </c>
      <c r="L149" s="68"/>
      <c r="M149" s="68"/>
      <c r="N149" s="68"/>
      <c r="O149" s="68">
        <v>250</v>
      </c>
      <c r="P149" s="68"/>
      <c r="Q149" s="68"/>
    </row>
    <row r="150" spans="1:17" ht="21.75" customHeight="1">
      <c r="A150" s="64">
        <v>146</v>
      </c>
      <c r="B150" s="68" t="s">
        <v>18</v>
      </c>
      <c r="C150" s="68" t="s">
        <v>231</v>
      </c>
      <c r="D150" s="68">
        <v>7</v>
      </c>
      <c r="E150" s="68" t="s">
        <v>243</v>
      </c>
      <c r="F150" s="68" t="s">
        <v>72</v>
      </c>
      <c r="G150" s="68">
        <v>3</v>
      </c>
      <c r="H150" s="70">
        <f t="shared" si="3"/>
        <v>0.65</v>
      </c>
      <c r="I150" s="68">
        <v>0.5</v>
      </c>
      <c r="J150" s="70">
        <v>0.15</v>
      </c>
      <c r="K150" s="68">
        <v>1</v>
      </c>
      <c r="L150" s="68"/>
      <c r="M150" s="68"/>
      <c r="N150" s="68"/>
      <c r="O150" s="68">
        <v>100</v>
      </c>
      <c r="P150" s="68"/>
      <c r="Q150" s="68">
        <v>1</v>
      </c>
    </row>
    <row r="151" spans="1:17" ht="21.75" customHeight="1">
      <c r="A151" s="64">
        <v>147</v>
      </c>
      <c r="B151" s="68" t="s">
        <v>18</v>
      </c>
      <c r="C151" s="68" t="s">
        <v>231</v>
      </c>
      <c r="D151" s="68">
        <v>7</v>
      </c>
      <c r="E151" s="68" t="s">
        <v>244</v>
      </c>
      <c r="F151" s="68" t="s">
        <v>72</v>
      </c>
      <c r="G151" s="68">
        <v>2</v>
      </c>
      <c r="H151" s="70">
        <f t="shared" si="3"/>
        <v>0.63</v>
      </c>
      <c r="I151" s="68">
        <v>0.5</v>
      </c>
      <c r="J151" s="70">
        <v>0.13</v>
      </c>
      <c r="K151" s="68">
        <v>1</v>
      </c>
      <c r="L151" s="68"/>
      <c r="M151" s="68"/>
      <c r="N151" s="68"/>
      <c r="O151" s="68">
        <v>220</v>
      </c>
      <c r="P151" s="68"/>
      <c r="Q151" s="68"/>
    </row>
    <row r="152" spans="1:17" ht="21.75" customHeight="1">
      <c r="A152" s="64">
        <v>148</v>
      </c>
      <c r="B152" s="68" t="s">
        <v>18</v>
      </c>
      <c r="C152" s="68" t="s">
        <v>231</v>
      </c>
      <c r="D152" s="68">
        <v>7</v>
      </c>
      <c r="E152" s="68" t="s">
        <v>245</v>
      </c>
      <c r="F152" s="68" t="s">
        <v>72</v>
      </c>
      <c r="G152" s="68">
        <v>2</v>
      </c>
      <c r="H152" s="70">
        <f t="shared" si="3"/>
        <v>0.9199999999999999</v>
      </c>
      <c r="I152" s="68">
        <v>0.5</v>
      </c>
      <c r="J152" s="70">
        <v>0.42</v>
      </c>
      <c r="K152" s="68">
        <v>1</v>
      </c>
      <c r="L152" s="68"/>
      <c r="M152" s="68"/>
      <c r="N152" s="68"/>
      <c r="O152" s="68">
        <v>350</v>
      </c>
      <c r="P152" s="68"/>
      <c r="Q152" s="68">
        <v>1</v>
      </c>
    </row>
    <row r="153" spans="1:17" ht="21.75" customHeight="1">
      <c r="A153" s="64">
        <v>149</v>
      </c>
      <c r="B153" s="68" t="s">
        <v>18</v>
      </c>
      <c r="C153" s="68" t="s">
        <v>231</v>
      </c>
      <c r="D153" s="68">
        <v>7</v>
      </c>
      <c r="E153" s="68" t="s">
        <v>246</v>
      </c>
      <c r="F153" s="68" t="s">
        <v>72</v>
      </c>
      <c r="G153" s="68">
        <v>2</v>
      </c>
      <c r="H153" s="70">
        <f t="shared" si="3"/>
        <v>1.01</v>
      </c>
      <c r="I153" s="68">
        <v>0.5</v>
      </c>
      <c r="J153" s="70">
        <v>0.51</v>
      </c>
      <c r="K153" s="68">
        <v>1</v>
      </c>
      <c r="L153" s="68"/>
      <c r="M153" s="68"/>
      <c r="N153" s="68"/>
      <c r="O153" s="68">
        <v>350</v>
      </c>
      <c r="P153" s="68"/>
      <c r="Q153" s="68">
        <v>1</v>
      </c>
    </row>
    <row r="154" spans="1:17" ht="21.75" customHeight="1">
      <c r="A154" s="64">
        <v>150</v>
      </c>
      <c r="B154" s="68" t="s">
        <v>18</v>
      </c>
      <c r="C154" s="68" t="s">
        <v>231</v>
      </c>
      <c r="D154" s="68">
        <v>7</v>
      </c>
      <c r="E154" s="68" t="s">
        <v>247</v>
      </c>
      <c r="F154" s="68" t="s">
        <v>72</v>
      </c>
      <c r="G154" s="68">
        <v>2</v>
      </c>
      <c r="H154" s="70">
        <f t="shared" si="3"/>
        <v>1.05</v>
      </c>
      <c r="I154" s="68">
        <v>0.5</v>
      </c>
      <c r="J154" s="70">
        <v>0.55</v>
      </c>
      <c r="K154" s="68">
        <v>1</v>
      </c>
      <c r="L154" s="68"/>
      <c r="M154" s="68"/>
      <c r="N154" s="68"/>
      <c r="O154" s="68">
        <v>360</v>
      </c>
      <c r="P154" s="68"/>
      <c r="Q154" s="68">
        <v>1</v>
      </c>
    </row>
    <row r="155" spans="1:17" ht="21.75" customHeight="1">
      <c r="A155" s="64">
        <v>151</v>
      </c>
      <c r="B155" s="68" t="s">
        <v>18</v>
      </c>
      <c r="C155" s="68" t="s">
        <v>231</v>
      </c>
      <c r="D155" s="68">
        <v>7</v>
      </c>
      <c r="E155" s="68" t="s">
        <v>248</v>
      </c>
      <c r="F155" s="68" t="s">
        <v>72</v>
      </c>
      <c r="G155" s="68">
        <v>6</v>
      </c>
      <c r="H155" s="70">
        <f t="shared" si="3"/>
        <v>0.75</v>
      </c>
      <c r="I155" s="68">
        <v>0.5</v>
      </c>
      <c r="J155" s="70">
        <v>0.25</v>
      </c>
      <c r="K155" s="68">
        <v>1</v>
      </c>
      <c r="L155" s="68"/>
      <c r="M155" s="68"/>
      <c r="N155" s="68"/>
      <c r="O155" s="68">
        <v>350</v>
      </c>
      <c r="P155" s="68"/>
      <c r="Q155" s="68"/>
    </row>
    <row r="156" spans="1:17" ht="21.75" customHeight="1">
      <c r="A156" s="64">
        <v>152</v>
      </c>
      <c r="B156" s="68" t="s">
        <v>18</v>
      </c>
      <c r="C156" s="68" t="s">
        <v>231</v>
      </c>
      <c r="D156" s="68">
        <v>7</v>
      </c>
      <c r="E156" s="68" t="s">
        <v>249</v>
      </c>
      <c r="F156" s="68" t="s">
        <v>72</v>
      </c>
      <c r="G156" s="68">
        <v>4</v>
      </c>
      <c r="H156" s="70">
        <f t="shared" si="3"/>
        <v>0.75</v>
      </c>
      <c r="I156" s="68">
        <v>0.5</v>
      </c>
      <c r="J156" s="70">
        <v>0.25</v>
      </c>
      <c r="K156" s="68">
        <v>1</v>
      </c>
      <c r="L156" s="68"/>
      <c r="M156" s="68"/>
      <c r="N156" s="68"/>
      <c r="O156" s="68">
        <v>200</v>
      </c>
      <c r="P156" s="68"/>
      <c r="Q156" s="68"/>
    </row>
    <row r="157" spans="1:17" ht="21.75" customHeight="1">
      <c r="A157" s="64">
        <v>153</v>
      </c>
      <c r="B157" s="68" t="s">
        <v>18</v>
      </c>
      <c r="C157" s="68" t="s">
        <v>231</v>
      </c>
      <c r="D157" s="68">
        <v>7</v>
      </c>
      <c r="E157" s="68" t="s">
        <v>250</v>
      </c>
      <c r="F157" s="68" t="s">
        <v>72</v>
      </c>
      <c r="G157" s="68">
        <v>1</v>
      </c>
      <c r="H157" s="70">
        <f t="shared" si="3"/>
        <v>0.8200000000000001</v>
      </c>
      <c r="I157" s="68">
        <v>0.5</v>
      </c>
      <c r="J157" s="70">
        <v>0.32</v>
      </c>
      <c r="K157" s="68">
        <v>1</v>
      </c>
      <c r="L157" s="68"/>
      <c r="M157" s="68"/>
      <c r="N157" s="68"/>
      <c r="O157" s="68">
        <v>220</v>
      </c>
      <c r="P157" s="68"/>
      <c r="Q157" s="68">
        <v>1</v>
      </c>
    </row>
    <row r="158" spans="1:17" ht="21.75" customHeight="1">
      <c r="A158" s="64">
        <v>154</v>
      </c>
      <c r="B158" s="68" t="s">
        <v>18</v>
      </c>
      <c r="C158" s="68" t="s">
        <v>231</v>
      </c>
      <c r="D158" s="68">
        <v>7</v>
      </c>
      <c r="E158" s="68" t="s">
        <v>251</v>
      </c>
      <c r="F158" s="68" t="s">
        <v>72</v>
      </c>
      <c r="G158" s="68">
        <v>4</v>
      </c>
      <c r="H158" s="70">
        <f t="shared" si="3"/>
        <v>0.85</v>
      </c>
      <c r="I158" s="68">
        <v>0.5</v>
      </c>
      <c r="J158" s="70">
        <v>0.35</v>
      </c>
      <c r="K158" s="68">
        <v>1</v>
      </c>
      <c r="L158" s="68"/>
      <c r="M158" s="68"/>
      <c r="N158" s="68"/>
      <c r="O158" s="68">
        <v>320</v>
      </c>
      <c r="P158" s="68"/>
      <c r="Q158" s="68"/>
    </row>
    <row r="159" spans="1:17" ht="21.75" customHeight="1">
      <c r="A159" s="64">
        <v>155</v>
      </c>
      <c r="B159" s="68" t="s">
        <v>18</v>
      </c>
      <c r="C159" s="68" t="s">
        <v>231</v>
      </c>
      <c r="D159" s="68">
        <v>8</v>
      </c>
      <c r="E159" s="68" t="s">
        <v>252</v>
      </c>
      <c r="F159" s="68" t="s">
        <v>72</v>
      </c>
      <c r="G159" s="68">
        <v>3</v>
      </c>
      <c r="H159" s="70">
        <f t="shared" si="3"/>
        <v>0.7</v>
      </c>
      <c r="I159" s="68">
        <v>0.5</v>
      </c>
      <c r="J159" s="70">
        <v>0.2</v>
      </c>
      <c r="K159" s="68">
        <v>1</v>
      </c>
      <c r="L159" s="68"/>
      <c r="M159" s="68"/>
      <c r="N159" s="68"/>
      <c r="O159" s="68">
        <v>150</v>
      </c>
      <c r="P159" s="68"/>
      <c r="Q159" s="68"/>
    </row>
    <row r="160" spans="1:17" ht="21.75" customHeight="1">
      <c r="A160" s="64">
        <v>156</v>
      </c>
      <c r="B160" s="68" t="s">
        <v>18</v>
      </c>
      <c r="C160" s="68" t="s">
        <v>231</v>
      </c>
      <c r="D160" s="68">
        <v>9</v>
      </c>
      <c r="E160" s="68" t="s">
        <v>253</v>
      </c>
      <c r="F160" s="68" t="s">
        <v>72</v>
      </c>
      <c r="G160" s="68">
        <v>4</v>
      </c>
      <c r="H160" s="70">
        <f t="shared" si="3"/>
        <v>0.62</v>
      </c>
      <c r="I160" s="68">
        <v>0.5</v>
      </c>
      <c r="J160" s="70">
        <v>0.12</v>
      </c>
      <c r="K160" s="68">
        <v>1</v>
      </c>
      <c r="L160" s="68"/>
      <c r="M160" s="68"/>
      <c r="N160" s="68"/>
      <c r="O160" s="68">
        <v>150</v>
      </c>
      <c r="P160" s="68"/>
      <c r="Q160" s="68"/>
    </row>
    <row r="161" spans="1:17" ht="21.75" customHeight="1">
      <c r="A161" s="64">
        <v>157</v>
      </c>
      <c r="B161" s="68" t="s">
        <v>18</v>
      </c>
      <c r="C161" s="68" t="s">
        <v>231</v>
      </c>
      <c r="D161" s="68">
        <v>9</v>
      </c>
      <c r="E161" s="68" t="s">
        <v>254</v>
      </c>
      <c r="F161" s="68" t="s">
        <v>72</v>
      </c>
      <c r="G161" s="68">
        <v>2</v>
      </c>
      <c r="H161" s="70">
        <f t="shared" si="3"/>
        <v>0.72</v>
      </c>
      <c r="I161" s="68">
        <v>0.5</v>
      </c>
      <c r="J161" s="70">
        <v>0.22</v>
      </c>
      <c r="K161" s="68">
        <v>1</v>
      </c>
      <c r="L161" s="68"/>
      <c r="M161" s="68"/>
      <c r="N161" s="68"/>
      <c r="O161" s="68">
        <v>200</v>
      </c>
      <c r="P161" s="68"/>
      <c r="Q161" s="68"/>
    </row>
    <row r="162" spans="1:17" ht="21.75" customHeight="1">
      <c r="A162" s="64">
        <v>158</v>
      </c>
      <c r="B162" s="74" t="s">
        <v>18</v>
      </c>
      <c r="C162" s="74" t="s">
        <v>231</v>
      </c>
      <c r="D162" s="74">
        <v>5</v>
      </c>
      <c r="E162" s="74" t="s">
        <v>255</v>
      </c>
      <c r="F162" s="74" t="s">
        <v>72</v>
      </c>
      <c r="G162" s="74">
        <v>1</v>
      </c>
      <c r="H162" s="70">
        <f t="shared" si="3"/>
        <v>0.8200000000000001</v>
      </c>
      <c r="I162" s="74">
        <v>0.5</v>
      </c>
      <c r="J162" s="75">
        <v>0.32</v>
      </c>
      <c r="K162" s="74">
        <v>1</v>
      </c>
      <c r="L162" s="74"/>
      <c r="M162" s="74"/>
      <c r="N162" s="74"/>
      <c r="O162" s="74">
        <v>320</v>
      </c>
      <c r="P162" s="74"/>
      <c r="Q162" s="74">
        <v>1</v>
      </c>
    </row>
    <row r="163" spans="1:17" ht="21.75" customHeight="1">
      <c r="A163" s="64">
        <v>159</v>
      </c>
      <c r="B163" s="68" t="s">
        <v>18</v>
      </c>
      <c r="C163" s="68" t="s">
        <v>256</v>
      </c>
      <c r="D163" s="68">
        <v>2</v>
      </c>
      <c r="E163" s="68" t="s">
        <v>257</v>
      </c>
      <c r="F163" s="68" t="s">
        <v>72</v>
      </c>
      <c r="G163" s="68">
        <v>4</v>
      </c>
      <c r="H163" s="70">
        <f t="shared" si="3"/>
        <v>1.08</v>
      </c>
      <c r="I163" s="68">
        <v>0.5</v>
      </c>
      <c r="J163" s="70">
        <v>0.58</v>
      </c>
      <c r="K163" s="68">
        <v>1</v>
      </c>
      <c r="L163" s="68"/>
      <c r="M163" s="68"/>
      <c r="N163" s="68">
        <v>150</v>
      </c>
      <c r="O163" s="68"/>
      <c r="P163" s="68"/>
      <c r="Q163" s="68"/>
    </row>
    <row r="164" spans="1:17" ht="21.75" customHeight="1">
      <c r="A164" s="64">
        <v>160</v>
      </c>
      <c r="B164" s="68" t="s">
        <v>18</v>
      </c>
      <c r="C164" s="68" t="s">
        <v>256</v>
      </c>
      <c r="D164" s="68">
        <v>4</v>
      </c>
      <c r="E164" s="68" t="s">
        <v>258</v>
      </c>
      <c r="F164" s="68" t="s">
        <v>72</v>
      </c>
      <c r="G164" s="68">
        <v>4</v>
      </c>
      <c r="H164" s="70">
        <f t="shared" si="3"/>
        <v>0.6799999999999999</v>
      </c>
      <c r="I164" s="68">
        <v>0.5</v>
      </c>
      <c r="J164" s="70">
        <v>0.18</v>
      </c>
      <c r="K164" s="68">
        <v>1</v>
      </c>
      <c r="L164" s="68"/>
      <c r="M164" s="68"/>
      <c r="N164" s="68">
        <v>100</v>
      </c>
      <c r="O164" s="68"/>
      <c r="P164" s="68"/>
      <c r="Q164" s="68"/>
    </row>
    <row r="165" spans="1:17" ht="21.75" customHeight="1">
      <c r="A165" s="64">
        <v>161</v>
      </c>
      <c r="B165" s="68" t="s">
        <v>18</v>
      </c>
      <c r="C165" s="68" t="s">
        <v>256</v>
      </c>
      <c r="D165" s="68">
        <v>6</v>
      </c>
      <c r="E165" s="68" t="s">
        <v>259</v>
      </c>
      <c r="F165" s="68" t="s">
        <v>72</v>
      </c>
      <c r="G165" s="68">
        <v>5</v>
      </c>
      <c r="H165" s="70">
        <f t="shared" si="3"/>
        <v>0.8</v>
      </c>
      <c r="I165" s="68">
        <v>0.5</v>
      </c>
      <c r="J165" s="70">
        <v>0.3</v>
      </c>
      <c r="K165" s="68">
        <v>1</v>
      </c>
      <c r="L165" s="68"/>
      <c r="M165" s="68"/>
      <c r="N165" s="68">
        <v>100</v>
      </c>
      <c r="O165" s="68"/>
      <c r="P165" s="68"/>
      <c r="Q165" s="68"/>
    </row>
    <row r="166" spans="1:17" ht="21.75" customHeight="1">
      <c r="A166" s="64">
        <v>162</v>
      </c>
      <c r="B166" s="64" t="s">
        <v>18</v>
      </c>
      <c r="C166" s="65" t="s">
        <v>260</v>
      </c>
      <c r="D166" s="64">
        <v>1</v>
      </c>
      <c r="E166" s="71" t="s">
        <v>261</v>
      </c>
      <c r="F166" s="71" t="s">
        <v>72</v>
      </c>
      <c r="G166" s="64">
        <v>3</v>
      </c>
      <c r="H166" s="70">
        <f t="shared" si="3"/>
        <v>0.88</v>
      </c>
      <c r="I166" s="64">
        <v>0.5</v>
      </c>
      <c r="J166" s="76">
        <v>0.38</v>
      </c>
      <c r="K166" s="64">
        <v>1</v>
      </c>
      <c r="L166" s="64"/>
      <c r="M166" s="64"/>
      <c r="N166" s="64">
        <v>150</v>
      </c>
      <c r="O166" s="64"/>
      <c r="P166" s="64"/>
      <c r="Q166" s="64">
        <v>1</v>
      </c>
    </row>
    <row r="167" spans="1:17" ht="21.75" customHeight="1">
      <c r="A167" s="64">
        <v>163</v>
      </c>
      <c r="B167" s="64" t="s">
        <v>18</v>
      </c>
      <c r="C167" s="65" t="s">
        <v>260</v>
      </c>
      <c r="D167" s="64">
        <v>1</v>
      </c>
      <c r="E167" s="71" t="s">
        <v>262</v>
      </c>
      <c r="F167" s="71" t="s">
        <v>72</v>
      </c>
      <c r="G167" s="64">
        <v>2</v>
      </c>
      <c r="H167" s="70">
        <f t="shared" si="3"/>
        <v>0.88</v>
      </c>
      <c r="I167" s="64">
        <v>0.5</v>
      </c>
      <c r="J167" s="76">
        <v>0.38</v>
      </c>
      <c r="K167" s="64">
        <v>1</v>
      </c>
      <c r="L167" s="64"/>
      <c r="M167" s="64"/>
      <c r="N167" s="64">
        <v>150</v>
      </c>
      <c r="O167" s="64"/>
      <c r="P167" s="64"/>
      <c r="Q167" s="64">
        <v>1</v>
      </c>
    </row>
    <row r="168" spans="1:17" ht="21.75" customHeight="1">
      <c r="A168" s="64">
        <v>164</v>
      </c>
      <c r="B168" s="64" t="s">
        <v>18</v>
      </c>
      <c r="C168" s="65" t="s">
        <v>260</v>
      </c>
      <c r="D168" s="64">
        <v>4</v>
      </c>
      <c r="E168" s="71" t="s">
        <v>263</v>
      </c>
      <c r="F168" s="71" t="s">
        <v>72</v>
      </c>
      <c r="G168" s="64">
        <v>3</v>
      </c>
      <c r="H168" s="70">
        <f t="shared" si="3"/>
        <v>0.88</v>
      </c>
      <c r="I168" s="64">
        <v>0.5</v>
      </c>
      <c r="J168" s="76">
        <v>0.38</v>
      </c>
      <c r="K168" s="64">
        <v>1</v>
      </c>
      <c r="L168" s="64"/>
      <c r="M168" s="64"/>
      <c r="N168" s="64">
        <v>150</v>
      </c>
      <c r="O168" s="64"/>
      <c r="P168" s="64"/>
      <c r="Q168" s="64">
        <v>1</v>
      </c>
    </row>
    <row r="169" spans="1:17" ht="21.75" customHeight="1">
      <c r="A169" s="64">
        <v>165</v>
      </c>
      <c r="B169" s="64" t="s">
        <v>18</v>
      </c>
      <c r="C169" s="65" t="s">
        <v>260</v>
      </c>
      <c r="D169" s="64">
        <v>5</v>
      </c>
      <c r="E169" s="71" t="s">
        <v>264</v>
      </c>
      <c r="F169" s="71" t="s">
        <v>72</v>
      </c>
      <c r="G169" s="64">
        <v>2</v>
      </c>
      <c r="H169" s="70">
        <f t="shared" si="3"/>
        <v>0.89</v>
      </c>
      <c r="I169" s="64">
        <v>0.5</v>
      </c>
      <c r="J169" s="76">
        <v>0.39</v>
      </c>
      <c r="K169" s="64">
        <v>1</v>
      </c>
      <c r="L169" s="64"/>
      <c r="M169" s="64"/>
      <c r="N169" s="64">
        <v>160</v>
      </c>
      <c r="O169" s="64"/>
      <c r="P169" s="64"/>
      <c r="Q169" s="64">
        <v>1</v>
      </c>
    </row>
    <row r="170" spans="1:17" ht="21.75" customHeight="1">
      <c r="A170" s="64">
        <v>166</v>
      </c>
      <c r="B170" s="64" t="s">
        <v>18</v>
      </c>
      <c r="C170" s="65" t="s">
        <v>260</v>
      </c>
      <c r="D170" s="64">
        <v>7</v>
      </c>
      <c r="E170" s="71" t="s">
        <v>265</v>
      </c>
      <c r="F170" s="71" t="s">
        <v>72</v>
      </c>
      <c r="G170" s="64">
        <v>3</v>
      </c>
      <c r="H170" s="70">
        <f t="shared" si="3"/>
        <v>0.88</v>
      </c>
      <c r="I170" s="64">
        <v>0.5</v>
      </c>
      <c r="J170" s="76">
        <v>0.38</v>
      </c>
      <c r="K170" s="64">
        <v>1</v>
      </c>
      <c r="L170" s="64"/>
      <c r="M170" s="64"/>
      <c r="N170" s="64">
        <v>150</v>
      </c>
      <c r="O170" s="64"/>
      <c r="P170" s="64"/>
      <c r="Q170" s="64">
        <v>1</v>
      </c>
    </row>
    <row r="171" spans="1:17" ht="21.75" customHeight="1">
      <c r="A171" s="64">
        <v>167</v>
      </c>
      <c r="B171" s="64" t="s">
        <v>18</v>
      </c>
      <c r="C171" s="65" t="s">
        <v>260</v>
      </c>
      <c r="D171" s="64">
        <v>7</v>
      </c>
      <c r="E171" s="71" t="s">
        <v>266</v>
      </c>
      <c r="F171" s="71" t="s">
        <v>72</v>
      </c>
      <c r="G171" s="64">
        <v>3</v>
      </c>
      <c r="H171" s="70">
        <f t="shared" si="3"/>
        <v>0.89</v>
      </c>
      <c r="I171" s="64">
        <v>0.5</v>
      </c>
      <c r="J171" s="76">
        <v>0.39</v>
      </c>
      <c r="K171" s="64">
        <v>1</v>
      </c>
      <c r="L171" s="64"/>
      <c r="M171" s="64"/>
      <c r="N171" s="64">
        <v>160</v>
      </c>
      <c r="O171" s="64"/>
      <c r="P171" s="64"/>
      <c r="Q171" s="64">
        <v>1</v>
      </c>
    </row>
    <row r="172" spans="1:17" ht="21.75" customHeight="1">
      <c r="A172" s="64">
        <v>168</v>
      </c>
      <c r="B172" s="64" t="s">
        <v>18</v>
      </c>
      <c r="C172" s="65" t="s">
        <v>260</v>
      </c>
      <c r="D172" s="64">
        <v>3</v>
      </c>
      <c r="E172" s="71" t="s">
        <v>267</v>
      </c>
      <c r="F172" s="71" t="s">
        <v>72</v>
      </c>
      <c r="G172" s="64">
        <v>6</v>
      </c>
      <c r="H172" s="70">
        <f t="shared" si="3"/>
        <v>0.88</v>
      </c>
      <c r="I172" s="64">
        <v>0.5</v>
      </c>
      <c r="J172" s="76">
        <v>0.38</v>
      </c>
      <c r="K172" s="64">
        <v>1</v>
      </c>
      <c r="L172" s="64"/>
      <c r="M172" s="64"/>
      <c r="N172" s="64">
        <v>150</v>
      </c>
      <c r="O172" s="64"/>
      <c r="P172" s="64"/>
      <c r="Q172" s="64">
        <v>1</v>
      </c>
    </row>
    <row r="173" spans="1:17" ht="21.75" customHeight="1">
      <c r="A173" s="64">
        <v>169</v>
      </c>
      <c r="B173" s="64" t="s">
        <v>18</v>
      </c>
      <c r="C173" s="65" t="s">
        <v>260</v>
      </c>
      <c r="D173" s="64">
        <v>1</v>
      </c>
      <c r="E173" s="71" t="s">
        <v>268</v>
      </c>
      <c r="F173" s="71" t="s">
        <v>72</v>
      </c>
      <c r="G173" s="64">
        <v>3</v>
      </c>
      <c r="H173" s="70">
        <f t="shared" si="3"/>
        <v>0.85</v>
      </c>
      <c r="I173" s="64">
        <v>0.5</v>
      </c>
      <c r="J173" s="76">
        <v>0.35</v>
      </c>
      <c r="K173" s="64">
        <v>1</v>
      </c>
      <c r="L173" s="64"/>
      <c r="M173" s="64"/>
      <c r="N173" s="64">
        <v>110</v>
      </c>
      <c r="O173" s="64"/>
      <c r="P173" s="64"/>
      <c r="Q173" s="64">
        <v>1</v>
      </c>
    </row>
    <row r="174" spans="1:17" ht="21.75" customHeight="1">
      <c r="A174" s="64">
        <v>170</v>
      </c>
      <c r="B174" s="68" t="s">
        <v>32</v>
      </c>
      <c r="C174" s="68" t="s">
        <v>269</v>
      </c>
      <c r="D174" s="68">
        <v>1</v>
      </c>
      <c r="E174" s="68" t="s">
        <v>270</v>
      </c>
      <c r="F174" s="68" t="s">
        <v>72</v>
      </c>
      <c r="G174" s="68">
        <v>5</v>
      </c>
      <c r="H174" s="68">
        <f t="shared" si="3"/>
        <v>0.65</v>
      </c>
      <c r="I174" s="68">
        <v>0.5</v>
      </c>
      <c r="J174" s="64">
        <v>0.15</v>
      </c>
      <c r="K174" s="64">
        <v>1</v>
      </c>
      <c r="L174" s="64"/>
      <c r="M174" s="64"/>
      <c r="N174" s="64">
        <v>150</v>
      </c>
      <c r="O174" s="64"/>
      <c r="P174" s="64"/>
      <c r="Q174" s="64"/>
    </row>
    <row r="175" spans="1:17" ht="21.75" customHeight="1">
      <c r="A175" s="64">
        <v>171</v>
      </c>
      <c r="B175" s="68" t="s">
        <v>32</v>
      </c>
      <c r="C175" s="68" t="s">
        <v>269</v>
      </c>
      <c r="D175" s="68">
        <v>11</v>
      </c>
      <c r="E175" s="68" t="s">
        <v>271</v>
      </c>
      <c r="F175" s="68" t="s">
        <v>72</v>
      </c>
      <c r="G175" s="68">
        <v>6</v>
      </c>
      <c r="H175" s="68">
        <f t="shared" si="3"/>
        <v>0.66</v>
      </c>
      <c r="I175" s="68">
        <v>0.5</v>
      </c>
      <c r="J175" s="64">
        <v>0.16</v>
      </c>
      <c r="K175" s="64">
        <v>1</v>
      </c>
      <c r="L175" s="64"/>
      <c r="M175" s="64"/>
      <c r="N175" s="64">
        <v>200</v>
      </c>
      <c r="O175" s="64"/>
      <c r="P175" s="64"/>
      <c r="Q175" s="64"/>
    </row>
    <row r="176" spans="1:17" ht="21.75" customHeight="1">
      <c r="A176" s="64">
        <v>172</v>
      </c>
      <c r="B176" s="68" t="s">
        <v>32</v>
      </c>
      <c r="C176" s="68" t="s">
        <v>272</v>
      </c>
      <c r="D176" s="68">
        <v>13</v>
      </c>
      <c r="E176" s="68" t="s">
        <v>273</v>
      </c>
      <c r="F176" s="68" t="s">
        <v>72</v>
      </c>
      <c r="G176" s="68">
        <v>2</v>
      </c>
      <c r="H176" s="68">
        <f t="shared" si="3"/>
        <v>0.8</v>
      </c>
      <c r="I176" s="68">
        <v>0.5</v>
      </c>
      <c r="J176" s="64">
        <v>0.3</v>
      </c>
      <c r="K176" s="64">
        <v>1</v>
      </c>
      <c r="L176" s="64"/>
      <c r="M176" s="64"/>
      <c r="N176" s="64"/>
      <c r="O176" s="64">
        <v>100</v>
      </c>
      <c r="P176" s="64"/>
      <c r="Q176" s="64">
        <v>1</v>
      </c>
    </row>
    <row r="177" spans="1:17" ht="21.75" customHeight="1">
      <c r="A177" s="64">
        <v>173</v>
      </c>
      <c r="B177" s="68" t="s">
        <v>32</v>
      </c>
      <c r="C177" s="68" t="s">
        <v>272</v>
      </c>
      <c r="D177" s="68">
        <v>12</v>
      </c>
      <c r="E177" s="68" t="s">
        <v>274</v>
      </c>
      <c r="F177" s="68" t="s">
        <v>72</v>
      </c>
      <c r="G177" s="68">
        <v>3</v>
      </c>
      <c r="H177" s="68">
        <f t="shared" si="3"/>
        <v>0.9</v>
      </c>
      <c r="I177" s="68">
        <v>0.5</v>
      </c>
      <c r="J177" s="64">
        <v>0.4</v>
      </c>
      <c r="K177" s="64">
        <v>1</v>
      </c>
      <c r="L177" s="64"/>
      <c r="M177" s="64"/>
      <c r="N177" s="64"/>
      <c r="O177" s="64">
        <v>400</v>
      </c>
      <c r="P177" s="64"/>
      <c r="Q177" s="64">
        <v>1</v>
      </c>
    </row>
    <row r="178" spans="1:17" ht="21.75" customHeight="1">
      <c r="A178" s="64">
        <v>174</v>
      </c>
      <c r="B178" s="68" t="s">
        <v>57</v>
      </c>
      <c r="C178" s="68" t="s">
        <v>275</v>
      </c>
      <c r="D178" s="68" t="s">
        <v>276</v>
      </c>
      <c r="E178" s="68" t="s">
        <v>277</v>
      </c>
      <c r="F178" s="68" t="s">
        <v>72</v>
      </c>
      <c r="G178" s="68">
        <v>2</v>
      </c>
      <c r="H178" s="68">
        <f t="shared" si="3"/>
        <v>0.9</v>
      </c>
      <c r="I178" s="68">
        <v>0.5</v>
      </c>
      <c r="J178" s="68">
        <v>0.4</v>
      </c>
      <c r="K178" s="68"/>
      <c r="L178" s="68">
        <v>1</v>
      </c>
      <c r="M178" s="65"/>
      <c r="N178" s="64"/>
      <c r="O178" s="64">
        <v>266</v>
      </c>
      <c r="P178" s="64"/>
      <c r="Q178" s="64"/>
    </row>
    <row r="179" spans="1:17" ht="21.75" customHeight="1">
      <c r="A179" s="64">
        <v>175</v>
      </c>
      <c r="B179" s="68" t="s">
        <v>57</v>
      </c>
      <c r="C179" s="68" t="s">
        <v>278</v>
      </c>
      <c r="D179" s="68" t="s">
        <v>216</v>
      </c>
      <c r="E179" s="68" t="s">
        <v>279</v>
      </c>
      <c r="F179" s="68" t="s">
        <v>72</v>
      </c>
      <c r="G179" s="68">
        <v>5</v>
      </c>
      <c r="H179" s="68">
        <f t="shared" si="3"/>
        <v>0.9199999999999999</v>
      </c>
      <c r="I179" s="68">
        <v>0.5</v>
      </c>
      <c r="J179" s="68">
        <v>0.42</v>
      </c>
      <c r="K179" s="68"/>
      <c r="L179" s="68">
        <v>1</v>
      </c>
      <c r="M179" s="65"/>
      <c r="N179" s="64">
        <v>301</v>
      </c>
      <c r="O179" s="64"/>
      <c r="P179" s="64"/>
      <c r="Q179" s="64"/>
    </row>
    <row r="180" spans="1:17" ht="21.75" customHeight="1">
      <c r="A180" s="64">
        <v>176</v>
      </c>
      <c r="B180" s="68" t="s">
        <v>57</v>
      </c>
      <c r="C180" s="68" t="s">
        <v>280</v>
      </c>
      <c r="D180" s="68" t="s">
        <v>229</v>
      </c>
      <c r="E180" s="68" t="s">
        <v>281</v>
      </c>
      <c r="F180" s="68" t="s">
        <v>72</v>
      </c>
      <c r="G180" s="68">
        <v>4</v>
      </c>
      <c r="H180" s="68">
        <f t="shared" si="3"/>
        <v>0.9</v>
      </c>
      <c r="I180" s="68">
        <v>0.5</v>
      </c>
      <c r="J180" s="68">
        <v>0.4</v>
      </c>
      <c r="K180" s="68"/>
      <c r="L180" s="68">
        <v>1</v>
      </c>
      <c r="M180" s="65"/>
      <c r="N180" s="64"/>
      <c r="O180" s="64">
        <v>311</v>
      </c>
      <c r="P180" s="64"/>
      <c r="Q180" s="64">
        <v>1</v>
      </c>
    </row>
    <row r="181" spans="1:17" ht="21.75" customHeight="1">
      <c r="A181" s="64">
        <v>177</v>
      </c>
      <c r="B181" s="68" t="s">
        <v>57</v>
      </c>
      <c r="C181" s="68" t="s">
        <v>280</v>
      </c>
      <c r="D181" s="68" t="s">
        <v>229</v>
      </c>
      <c r="E181" s="68" t="s">
        <v>282</v>
      </c>
      <c r="F181" s="68" t="s">
        <v>72</v>
      </c>
      <c r="G181" s="68">
        <v>2</v>
      </c>
      <c r="H181" s="68">
        <f t="shared" si="3"/>
        <v>0.9299999999999999</v>
      </c>
      <c r="I181" s="68">
        <v>0.5</v>
      </c>
      <c r="J181" s="68">
        <v>0.43</v>
      </c>
      <c r="K181" s="68"/>
      <c r="L181" s="68">
        <v>1</v>
      </c>
      <c r="M181" s="67"/>
      <c r="N181" s="67"/>
      <c r="O181" s="67">
        <v>321</v>
      </c>
      <c r="P181" s="67"/>
      <c r="Q181" s="67">
        <v>1</v>
      </c>
    </row>
    <row r="182" spans="1:17" ht="21.75" customHeight="1">
      <c r="A182" s="64">
        <v>178</v>
      </c>
      <c r="B182" s="68" t="s">
        <v>57</v>
      </c>
      <c r="C182" s="68" t="s">
        <v>280</v>
      </c>
      <c r="D182" s="68" t="s">
        <v>223</v>
      </c>
      <c r="E182" s="68" t="s">
        <v>283</v>
      </c>
      <c r="F182" s="68" t="s">
        <v>72</v>
      </c>
      <c r="G182" s="68">
        <v>3</v>
      </c>
      <c r="H182" s="68">
        <f t="shared" si="3"/>
        <v>0.9099999999999999</v>
      </c>
      <c r="I182" s="68">
        <v>0.5</v>
      </c>
      <c r="J182" s="68">
        <v>0.41</v>
      </c>
      <c r="K182" s="68"/>
      <c r="L182" s="68">
        <v>1</v>
      </c>
      <c r="M182" s="67"/>
      <c r="N182" s="67"/>
      <c r="O182" s="67">
        <v>319</v>
      </c>
      <c r="P182" s="67"/>
      <c r="Q182" s="67">
        <v>1</v>
      </c>
    </row>
    <row r="183" spans="1:17" ht="21.75" customHeight="1">
      <c r="A183" s="64">
        <v>179</v>
      </c>
      <c r="B183" s="68" t="s">
        <v>57</v>
      </c>
      <c r="C183" s="68" t="s">
        <v>280</v>
      </c>
      <c r="D183" s="68" t="s">
        <v>284</v>
      </c>
      <c r="E183" s="68" t="s">
        <v>285</v>
      </c>
      <c r="F183" s="68" t="s">
        <v>72</v>
      </c>
      <c r="G183" s="68">
        <v>4</v>
      </c>
      <c r="H183" s="68">
        <f t="shared" si="3"/>
        <v>0.9</v>
      </c>
      <c r="I183" s="68">
        <v>0.5</v>
      </c>
      <c r="J183" s="68">
        <v>0.4</v>
      </c>
      <c r="K183" s="68"/>
      <c r="L183" s="68">
        <v>1</v>
      </c>
      <c r="M183" s="67"/>
      <c r="N183" s="67"/>
      <c r="O183" s="67">
        <v>326</v>
      </c>
      <c r="P183" s="67"/>
      <c r="Q183" s="67">
        <v>1</v>
      </c>
    </row>
    <row r="184" spans="1:17" ht="21.75" customHeight="1">
      <c r="A184" s="64">
        <v>180</v>
      </c>
      <c r="B184" s="68" t="s">
        <v>35</v>
      </c>
      <c r="C184" s="68" t="s">
        <v>286</v>
      </c>
      <c r="D184" s="68" t="s">
        <v>287</v>
      </c>
      <c r="E184" s="68" t="s">
        <v>288</v>
      </c>
      <c r="F184" s="68" t="s">
        <v>72</v>
      </c>
      <c r="G184" s="68">
        <v>2</v>
      </c>
      <c r="H184" s="68">
        <v>0.5</v>
      </c>
      <c r="I184" s="67">
        <v>0.5</v>
      </c>
      <c r="J184" s="67"/>
      <c r="K184" s="67">
        <v>1</v>
      </c>
      <c r="L184" s="67"/>
      <c r="M184" s="67"/>
      <c r="N184" s="67"/>
      <c r="O184" s="67">
        <v>50</v>
      </c>
      <c r="P184" s="67"/>
      <c r="Q184" s="67">
        <v>1</v>
      </c>
    </row>
    <row r="185" spans="1:17" ht="21.75" customHeight="1">
      <c r="A185" s="64">
        <v>181</v>
      </c>
      <c r="B185" s="68" t="s">
        <v>35</v>
      </c>
      <c r="C185" s="68" t="s">
        <v>289</v>
      </c>
      <c r="D185" s="68" t="s">
        <v>219</v>
      </c>
      <c r="E185" s="68" t="s">
        <v>290</v>
      </c>
      <c r="F185" s="68" t="s">
        <v>72</v>
      </c>
      <c r="G185" s="68">
        <v>2</v>
      </c>
      <c r="H185" s="68">
        <v>0.5</v>
      </c>
      <c r="I185" s="67">
        <v>0.5</v>
      </c>
      <c r="J185" s="67"/>
      <c r="K185" s="67">
        <v>1</v>
      </c>
      <c r="L185" s="67"/>
      <c r="M185" s="67"/>
      <c r="N185" s="67"/>
      <c r="O185" s="67"/>
      <c r="P185" s="67">
        <v>45</v>
      </c>
      <c r="Q185" s="67"/>
    </row>
    <row r="186" spans="1:17" ht="21.75" customHeight="1">
      <c r="A186" s="64">
        <v>182</v>
      </c>
      <c r="B186" s="68" t="s">
        <v>35</v>
      </c>
      <c r="C186" s="68" t="s">
        <v>291</v>
      </c>
      <c r="D186" s="68" t="s">
        <v>284</v>
      </c>
      <c r="E186" s="68" t="s">
        <v>292</v>
      </c>
      <c r="F186" s="68" t="s">
        <v>72</v>
      </c>
      <c r="G186" s="68">
        <v>2</v>
      </c>
      <c r="H186" s="68">
        <v>0.5</v>
      </c>
      <c r="I186" s="67">
        <v>0.5</v>
      </c>
      <c r="J186" s="67"/>
      <c r="K186" s="67">
        <v>1</v>
      </c>
      <c r="L186" s="67"/>
      <c r="M186" s="67"/>
      <c r="N186" s="67"/>
      <c r="O186" s="67">
        <v>200</v>
      </c>
      <c r="P186" s="67"/>
      <c r="Q186" s="67"/>
    </row>
    <row r="187" spans="1:17" ht="21.75" customHeight="1">
      <c r="A187" s="64">
        <v>183</v>
      </c>
      <c r="B187" s="68" t="s">
        <v>35</v>
      </c>
      <c r="C187" s="68" t="s">
        <v>291</v>
      </c>
      <c r="D187" s="68" t="s">
        <v>216</v>
      </c>
      <c r="E187" s="68" t="s">
        <v>293</v>
      </c>
      <c r="F187" s="68" t="s">
        <v>72</v>
      </c>
      <c r="G187" s="68">
        <v>1</v>
      </c>
      <c r="H187" s="68">
        <v>0.5</v>
      </c>
      <c r="I187" s="67">
        <v>0.5</v>
      </c>
      <c r="J187" s="67"/>
      <c r="K187" s="67">
        <v>1</v>
      </c>
      <c r="L187" s="67"/>
      <c r="M187" s="67"/>
      <c r="N187" s="67"/>
      <c r="O187" s="67">
        <v>50</v>
      </c>
      <c r="P187" s="67"/>
      <c r="Q187" s="67"/>
    </row>
    <row r="188" spans="1:17" ht="21.75" customHeight="1">
      <c r="A188" s="64">
        <v>184</v>
      </c>
      <c r="B188" s="68" t="s">
        <v>35</v>
      </c>
      <c r="C188" s="68" t="s">
        <v>291</v>
      </c>
      <c r="D188" s="68" t="s">
        <v>223</v>
      </c>
      <c r="E188" s="68" t="s">
        <v>294</v>
      </c>
      <c r="F188" s="68" t="s">
        <v>72</v>
      </c>
      <c r="G188" s="68">
        <v>2</v>
      </c>
      <c r="H188" s="68">
        <v>0.5</v>
      </c>
      <c r="I188" s="67">
        <v>0.5</v>
      </c>
      <c r="J188" s="67"/>
      <c r="K188" s="67">
        <v>1</v>
      </c>
      <c r="L188" s="67"/>
      <c r="M188" s="67"/>
      <c r="N188" s="67">
        <v>300</v>
      </c>
      <c r="O188" s="67"/>
      <c r="P188" s="67"/>
      <c r="Q188" s="67">
        <v>1</v>
      </c>
    </row>
    <row r="189" spans="1:17" ht="21.75" customHeight="1">
      <c r="A189" s="64">
        <v>185</v>
      </c>
      <c r="B189" s="68" t="s">
        <v>35</v>
      </c>
      <c r="C189" s="68" t="s">
        <v>291</v>
      </c>
      <c r="D189" s="68" t="s">
        <v>223</v>
      </c>
      <c r="E189" s="68" t="s">
        <v>295</v>
      </c>
      <c r="F189" s="68" t="s">
        <v>72</v>
      </c>
      <c r="G189" s="68">
        <v>1</v>
      </c>
      <c r="H189" s="68">
        <v>0.5</v>
      </c>
      <c r="I189" s="67">
        <v>0.5</v>
      </c>
      <c r="J189" s="67"/>
      <c r="K189" s="67">
        <v>1</v>
      </c>
      <c r="L189" s="67"/>
      <c r="M189" s="67"/>
      <c r="N189" s="67"/>
      <c r="O189" s="67">
        <v>150</v>
      </c>
      <c r="P189" s="67"/>
      <c r="Q189" s="67">
        <v>1</v>
      </c>
    </row>
    <row r="190" spans="1:17" ht="21.75" customHeight="1">
      <c r="A190" s="64">
        <v>186</v>
      </c>
      <c r="B190" s="64" t="s">
        <v>58</v>
      </c>
      <c r="C190" s="65" t="s">
        <v>296</v>
      </c>
      <c r="D190" s="64">
        <v>6</v>
      </c>
      <c r="E190" s="68" t="s">
        <v>297</v>
      </c>
      <c r="F190" s="64" t="s">
        <v>72</v>
      </c>
      <c r="G190" s="64">
        <v>2</v>
      </c>
      <c r="H190" s="64">
        <f aca="true" t="shared" si="4" ref="H190:H213">I190+J190</f>
        <v>0.8</v>
      </c>
      <c r="I190" s="64">
        <v>0.5</v>
      </c>
      <c r="J190" s="68">
        <v>0.3</v>
      </c>
      <c r="K190" s="64">
        <v>1</v>
      </c>
      <c r="L190" s="64"/>
      <c r="M190" s="64"/>
      <c r="N190" s="64"/>
      <c r="O190" s="64"/>
      <c r="P190" s="68">
        <v>150</v>
      </c>
      <c r="Q190" s="64"/>
    </row>
    <row r="191" spans="1:17" ht="21.75" customHeight="1">
      <c r="A191" s="64">
        <v>187</v>
      </c>
      <c r="B191" s="64" t="s">
        <v>58</v>
      </c>
      <c r="C191" s="65" t="s">
        <v>298</v>
      </c>
      <c r="D191" s="64">
        <v>1</v>
      </c>
      <c r="E191" s="68" t="s">
        <v>299</v>
      </c>
      <c r="F191" s="64" t="s">
        <v>72</v>
      </c>
      <c r="G191" s="64">
        <v>3</v>
      </c>
      <c r="H191" s="64">
        <f t="shared" si="4"/>
        <v>0.7</v>
      </c>
      <c r="I191" s="64">
        <v>0.5</v>
      </c>
      <c r="J191" s="68">
        <v>0.2</v>
      </c>
      <c r="K191" s="64">
        <v>1</v>
      </c>
      <c r="L191" s="64"/>
      <c r="M191" s="64"/>
      <c r="N191" s="64"/>
      <c r="O191" s="64">
        <v>170</v>
      </c>
      <c r="P191" s="68"/>
      <c r="Q191" s="64"/>
    </row>
    <row r="192" spans="1:17" ht="21.75" customHeight="1">
      <c r="A192" s="64">
        <v>188</v>
      </c>
      <c r="B192" s="64" t="s">
        <v>58</v>
      </c>
      <c r="C192" s="65" t="s">
        <v>298</v>
      </c>
      <c r="D192" s="64">
        <v>4</v>
      </c>
      <c r="E192" s="68" t="s">
        <v>300</v>
      </c>
      <c r="F192" s="64" t="s">
        <v>237</v>
      </c>
      <c r="G192" s="64">
        <v>4</v>
      </c>
      <c r="H192" s="64">
        <f t="shared" si="4"/>
        <v>0.6</v>
      </c>
      <c r="I192" s="64">
        <v>0.5</v>
      </c>
      <c r="J192" s="68">
        <v>0.1</v>
      </c>
      <c r="K192" s="64"/>
      <c r="L192" s="64">
        <v>1</v>
      </c>
      <c r="M192" s="64"/>
      <c r="N192" s="64"/>
      <c r="O192" s="64">
        <v>400</v>
      </c>
      <c r="P192" s="68"/>
      <c r="Q192" s="64">
        <v>1</v>
      </c>
    </row>
    <row r="193" spans="1:17" ht="21.75" customHeight="1">
      <c r="A193" s="64">
        <v>189</v>
      </c>
      <c r="B193" s="64" t="s">
        <v>58</v>
      </c>
      <c r="C193" s="65" t="s">
        <v>298</v>
      </c>
      <c r="D193" s="64">
        <v>3</v>
      </c>
      <c r="E193" s="68" t="s">
        <v>301</v>
      </c>
      <c r="F193" s="64" t="s">
        <v>72</v>
      </c>
      <c r="G193" s="64">
        <v>1</v>
      </c>
      <c r="H193" s="64">
        <f t="shared" si="4"/>
        <v>0.6</v>
      </c>
      <c r="I193" s="64">
        <v>0.5</v>
      </c>
      <c r="J193" s="68">
        <v>0.1</v>
      </c>
      <c r="K193" s="64"/>
      <c r="L193" s="64">
        <v>1</v>
      </c>
      <c r="M193" s="64"/>
      <c r="N193" s="64"/>
      <c r="O193" s="64">
        <v>150</v>
      </c>
      <c r="P193" s="68"/>
      <c r="Q193" s="64">
        <v>1</v>
      </c>
    </row>
    <row r="194" spans="1:17" ht="21.75" customHeight="1">
      <c r="A194" s="64">
        <v>190</v>
      </c>
      <c r="B194" s="64" t="s">
        <v>58</v>
      </c>
      <c r="C194" s="65" t="s">
        <v>298</v>
      </c>
      <c r="D194" s="64">
        <v>3</v>
      </c>
      <c r="E194" s="68" t="s">
        <v>302</v>
      </c>
      <c r="F194" s="64" t="s">
        <v>72</v>
      </c>
      <c r="G194" s="64">
        <v>1</v>
      </c>
      <c r="H194" s="64">
        <f t="shared" si="4"/>
        <v>0.73</v>
      </c>
      <c r="I194" s="64">
        <v>0.5</v>
      </c>
      <c r="J194" s="68">
        <v>0.23</v>
      </c>
      <c r="K194" s="64">
        <v>1</v>
      </c>
      <c r="L194" s="64"/>
      <c r="M194" s="64"/>
      <c r="N194" s="64"/>
      <c r="O194" s="64">
        <v>150</v>
      </c>
      <c r="P194" s="68"/>
      <c r="Q194" s="64">
        <v>1</v>
      </c>
    </row>
    <row r="195" spans="1:17" ht="21.75" customHeight="1">
      <c r="A195" s="64">
        <v>191</v>
      </c>
      <c r="B195" s="64" t="s">
        <v>58</v>
      </c>
      <c r="C195" s="65" t="s">
        <v>303</v>
      </c>
      <c r="D195" s="64" t="s">
        <v>304</v>
      </c>
      <c r="E195" s="68" t="s">
        <v>305</v>
      </c>
      <c r="F195" s="64" t="s">
        <v>72</v>
      </c>
      <c r="G195" s="64" t="s">
        <v>306</v>
      </c>
      <c r="H195" s="64">
        <f t="shared" si="4"/>
        <v>0.73</v>
      </c>
      <c r="I195" s="64">
        <v>0.5</v>
      </c>
      <c r="J195" s="68">
        <v>0.23</v>
      </c>
      <c r="K195" s="64">
        <v>1</v>
      </c>
      <c r="L195" s="64"/>
      <c r="M195" s="64"/>
      <c r="N195" s="64"/>
      <c r="O195" s="64">
        <v>250</v>
      </c>
      <c r="P195" s="68"/>
      <c r="Q195" s="64"/>
    </row>
    <row r="196" spans="1:17" ht="21.75" customHeight="1">
      <c r="A196" s="64">
        <v>192</v>
      </c>
      <c r="B196" s="64" t="s">
        <v>58</v>
      </c>
      <c r="C196" s="65" t="s">
        <v>303</v>
      </c>
      <c r="D196" s="64" t="s">
        <v>304</v>
      </c>
      <c r="E196" s="68" t="s">
        <v>307</v>
      </c>
      <c r="F196" s="64" t="s">
        <v>72</v>
      </c>
      <c r="G196" s="64" t="s">
        <v>308</v>
      </c>
      <c r="H196" s="64">
        <f t="shared" si="4"/>
        <v>0.69</v>
      </c>
      <c r="I196" s="64">
        <v>0.5</v>
      </c>
      <c r="J196" s="68">
        <v>0.19</v>
      </c>
      <c r="K196" s="64">
        <v>1</v>
      </c>
      <c r="L196" s="64"/>
      <c r="M196" s="64"/>
      <c r="N196" s="64"/>
      <c r="O196" s="64">
        <v>150</v>
      </c>
      <c r="P196" s="68"/>
      <c r="Q196" s="64"/>
    </row>
    <row r="197" spans="1:17" ht="21.75" customHeight="1">
      <c r="A197" s="64">
        <v>193</v>
      </c>
      <c r="B197" s="64" t="s">
        <v>58</v>
      </c>
      <c r="C197" s="65" t="s">
        <v>303</v>
      </c>
      <c r="D197" s="64" t="s">
        <v>309</v>
      </c>
      <c r="E197" s="68" t="s">
        <v>310</v>
      </c>
      <c r="F197" s="64" t="s">
        <v>72</v>
      </c>
      <c r="G197" s="64" t="s">
        <v>311</v>
      </c>
      <c r="H197" s="64">
        <f t="shared" si="4"/>
        <v>0.78</v>
      </c>
      <c r="I197" s="64">
        <v>0.5</v>
      </c>
      <c r="J197" s="68">
        <v>0.28</v>
      </c>
      <c r="K197" s="64">
        <v>1</v>
      </c>
      <c r="L197" s="64"/>
      <c r="M197" s="64"/>
      <c r="N197" s="64"/>
      <c r="O197" s="64">
        <v>300</v>
      </c>
      <c r="P197" s="68"/>
      <c r="Q197" s="68"/>
    </row>
    <row r="198" spans="1:17" ht="21.75" customHeight="1">
      <c r="A198" s="64">
        <v>194</v>
      </c>
      <c r="B198" s="64" t="s">
        <v>58</v>
      </c>
      <c r="C198" s="65" t="s">
        <v>312</v>
      </c>
      <c r="D198" s="64">
        <v>1</v>
      </c>
      <c r="E198" s="68" t="s">
        <v>313</v>
      </c>
      <c r="F198" s="64" t="s">
        <v>237</v>
      </c>
      <c r="G198" s="64">
        <v>2</v>
      </c>
      <c r="H198" s="64">
        <f t="shared" si="4"/>
        <v>1</v>
      </c>
      <c r="I198" s="64">
        <v>0.5</v>
      </c>
      <c r="J198" s="68">
        <v>0.5</v>
      </c>
      <c r="K198" s="64">
        <v>1</v>
      </c>
      <c r="L198" s="64"/>
      <c r="M198" s="64"/>
      <c r="N198" s="64"/>
      <c r="O198" s="64"/>
      <c r="P198" s="68">
        <v>250</v>
      </c>
      <c r="Q198" s="64">
        <v>1</v>
      </c>
    </row>
    <row r="199" spans="1:17" ht="21.75" customHeight="1">
      <c r="A199" s="64">
        <v>195</v>
      </c>
      <c r="B199" s="64" t="s">
        <v>58</v>
      </c>
      <c r="C199" s="65" t="s">
        <v>314</v>
      </c>
      <c r="D199" s="64">
        <v>1</v>
      </c>
      <c r="E199" s="68" t="s">
        <v>315</v>
      </c>
      <c r="F199" s="64" t="s">
        <v>72</v>
      </c>
      <c r="G199" s="64">
        <v>3</v>
      </c>
      <c r="H199" s="64">
        <f t="shared" si="4"/>
        <v>0.8</v>
      </c>
      <c r="I199" s="64">
        <v>0.5</v>
      </c>
      <c r="J199" s="68">
        <v>0.3</v>
      </c>
      <c r="K199" s="64">
        <v>1</v>
      </c>
      <c r="L199" s="64"/>
      <c r="M199" s="64"/>
      <c r="N199" s="64"/>
      <c r="O199" s="64">
        <v>150</v>
      </c>
      <c r="P199" s="68"/>
      <c r="Q199" s="68"/>
    </row>
    <row r="200" spans="1:17" ht="21.75" customHeight="1">
      <c r="A200" s="64">
        <v>196</v>
      </c>
      <c r="B200" s="64" t="s">
        <v>58</v>
      </c>
      <c r="C200" s="65" t="s">
        <v>314</v>
      </c>
      <c r="D200" s="64">
        <v>1</v>
      </c>
      <c r="E200" s="68" t="s">
        <v>316</v>
      </c>
      <c r="F200" s="64" t="s">
        <v>72</v>
      </c>
      <c r="G200" s="64">
        <v>5</v>
      </c>
      <c r="H200" s="64">
        <f t="shared" si="4"/>
        <v>0.7</v>
      </c>
      <c r="I200" s="64">
        <v>0.5</v>
      </c>
      <c r="J200" s="68">
        <v>0.2</v>
      </c>
      <c r="K200" s="64">
        <v>1</v>
      </c>
      <c r="L200" s="64"/>
      <c r="M200" s="64"/>
      <c r="N200" s="64"/>
      <c r="O200" s="64">
        <v>120</v>
      </c>
      <c r="P200" s="68"/>
      <c r="Q200" s="68"/>
    </row>
    <row r="201" spans="1:17" ht="21.75" customHeight="1">
      <c r="A201" s="64">
        <v>197</v>
      </c>
      <c r="B201" s="64" t="s">
        <v>58</v>
      </c>
      <c r="C201" s="65" t="s">
        <v>314</v>
      </c>
      <c r="D201" s="64">
        <v>1</v>
      </c>
      <c r="E201" s="68" t="s">
        <v>317</v>
      </c>
      <c r="F201" s="64" t="s">
        <v>72</v>
      </c>
      <c r="G201" s="64">
        <v>4</v>
      </c>
      <c r="H201" s="64">
        <f t="shared" si="4"/>
        <v>0.7</v>
      </c>
      <c r="I201" s="64">
        <v>0.5</v>
      </c>
      <c r="J201" s="68">
        <v>0.2</v>
      </c>
      <c r="K201" s="64">
        <v>1</v>
      </c>
      <c r="L201" s="64"/>
      <c r="M201" s="64"/>
      <c r="N201" s="64"/>
      <c r="O201" s="64">
        <v>100</v>
      </c>
      <c r="P201" s="68"/>
      <c r="Q201" s="68"/>
    </row>
    <row r="202" spans="1:17" ht="21.75" customHeight="1">
      <c r="A202" s="64">
        <v>198</v>
      </c>
      <c r="B202" s="64" t="s">
        <v>58</v>
      </c>
      <c r="C202" s="65" t="s">
        <v>314</v>
      </c>
      <c r="D202" s="64">
        <v>2</v>
      </c>
      <c r="E202" s="68" t="s">
        <v>318</v>
      </c>
      <c r="F202" s="64" t="s">
        <v>72</v>
      </c>
      <c r="G202" s="64">
        <v>3</v>
      </c>
      <c r="H202" s="64">
        <f t="shared" si="4"/>
        <v>0.8</v>
      </c>
      <c r="I202" s="64">
        <v>0.5</v>
      </c>
      <c r="J202" s="68">
        <v>0.3</v>
      </c>
      <c r="K202" s="64">
        <v>1</v>
      </c>
      <c r="L202" s="64"/>
      <c r="M202" s="64"/>
      <c r="N202" s="64"/>
      <c r="O202" s="64">
        <v>150</v>
      </c>
      <c r="P202" s="68"/>
      <c r="Q202" s="68"/>
    </row>
    <row r="203" spans="1:17" ht="21.75" customHeight="1">
      <c r="A203" s="64">
        <v>199</v>
      </c>
      <c r="B203" s="64" t="s">
        <v>58</v>
      </c>
      <c r="C203" s="65" t="s">
        <v>314</v>
      </c>
      <c r="D203" s="64">
        <v>2</v>
      </c>
      <c r="E203" s="68" t="s">
        <v>319</v>
      </c>
      <c r="F203" s="64" t="s">
        <v>72</v>
      </c>
      <c r="G203" s="64">
        <v>3</v>
      </c>
      <c r="H203" s="64">
        <f t="shared" si="4"/>
        <v>0.9</v>
      </c>
      <c r="I203" s="64">
        <v>0.5</v>
      </c>
      <c r="J203" s="68">
        <v>0.4</v>
      </c>
      <c r="K203" s="64">
        <v>1</v>
      </c>
      <c r="L203" s="64"/>
      <c r="M203" s="64"/>
      <c r="N203" s="64"/>
      <c r="O203" s="64">
        <v>150</v>
      </c>
      <c r="P203" s="68"/>
      <c r="Q203" s="68"/>
    </row>
    <row r="204" spans="1:17" ht="21.75" customHeight="1">
      <c r="A204" s="64">
        <v>200</v>
      </c>
      <c r="B204" s="64" t="s">
        <v>58</v>
      </c>
      <c r="C204" s="65" t="s">
        <v>314</v>
      </c>
      <c r="D204" s="64">
        <v>5</v>
      </c>
      <c r="E204" s="68" t="s">
        <v>320</v>
      </c>
      <c r="F204" s="64" t="s">
        <v>72</v>
      </c>
      <c r="G204" s="64">
        <v>1</v>
      </c>
      <c r="H204" s="64">
        <f t="shared" si="4"/>
        <v>0.8</v>
      </c>
      <c r="I204" s="64">
        <v>0.5</v>
      </c>
      <c r="J204" s="68">
        <v>0.3</v>
      </c>
      <c r="K204" s="64">
        <v>1</v>
      </c>
      <c r="L204" s="64"/>
      <c r="M204" s="64"/>
      <c r="N204" s="64"/>
      <c r="O204" s="64">
        <v>100</v>
      </c>
      <c r="P204" s="68"/>
      <c r="Q204" s="68"/>
    </row>
    <row r="205" spans="1:17" ht="21.75" customHeight="1">
      <c r="A205" s="64">
        <v>201</v>
      </c>
      <c r="B205" s="64" t="s">
        <v>58</v>
      </c>
      <c r="C205" s="65" t="s">
        <v>314</v>
      </c>
      <c r="D205" s="64">
        <v>5</v>
      </c>
      <c r="E205" s="68" t="s">
        <v>321</v>
      </c>
      <c r="F205" s="64" t="s">
        <v>72</v>
      </c>
      <c r="G205" s="64">
        <v>5</v>
      </c>
      <c r="H205" s="64">
        <f t="shared" si="4"/>
        <v>0.9</v>
      </c>
      <c r="I205" s="64">
        <v>0.5</v>
      </c>
      <c r="J205" s="68">
        <v>0.4</v>
      </c>
      <c r="K205" s="64">
        <v>1</v>
      </c>
      <c r="L205" s="64"/>
      <c r="M205" s="64"/>
      <c r="N205" s="64"/>
      <c r="O205" s="64">
        <v>120</v>
      </c>
      <c r="P205" s="68"/>
      <c r="Q205" s="68"/>
    </row>
    <row r="206" spans="1:17" ht="21.75" customHeight="1">
      <c r="A206" s="64">
        <v>202</v>
      </c>
      <c r="B206" s="64" t="s">
        <v>58</v>
      </c>
      <c r="C206" s="65" t="s">
        <v>314</v>
      </c>
      <c r="D206" s="64">
        <v>5</v>
      </c>
      <c r="E206" s="64" t="s">
        <v>322</v>
      </c>
      <c r="F206" s="64" t="s">
        <v>72</v>
      </c>
      <c r="G206" s="64">
        <v>1</v>
      </c>
      <c r="H206" s="64">
        <f t="shared" si="4"/>
        <v>0.9</v>
      </c>
      <c r="I206" s="64">
        <v>0.5</v>
      </c>
      <c r="J206" s="64">
        <v>0.4</v>
      </c>
      <c r="K206" s="68">
        <v>1</v>
      </c>
      <c r="L206" s="64"/>
      <c r="M206" s="64"/>
      <c r="N206" s="64"/>
      <c r="O206" s="64">
        <v>100</v>
      </c>
      <c r="P206" s="64"/>
      <c r="Q206" s="68"/>
    </row>
    <row r="207" spans="1:17" ht="21.75" customHeight="1">
      <c r="A207" s="64">
        <v>203</v>
      </c>
      <c r="B207" s="64" t="s">
        <v>58</v>
      </c>
      <c r="C207" s="65" t="s">
        <v>314</v>
      </c>
      <c r="D207" s="64">
        <v>7</v>
      </c>
      <c r="E207" s="64" t="s">
        <v>323</v>
      </c>
      <c r="F207" s="64" t="s">
        <v>72</v>
      </c>
      <c r="G207" s="64">
        <v>2</v>
      </c>
      <c r="H207" s="64">
        <f t="shared" si="4"/>
        <v>1</v>
      </c>
      <c r="I207" s="64">
        <v>0.5</v>
      </c>
      <c r="J207" s="64">
        <v>0.5</v>
      </c>
      <c r="K207" s="68">
        <v>1</v>
      </c>
      <c r="L207" s="64"/>
      <c r="M207" s="64"/>
      <c r="N207" s="64"/>
      <c r="O207" s="64">
        <v>150</v>
      </c>
      <c r="P207" s="64"/>
      <c r="Q207" s="68"/>
    </row>
    <row r="208" spans="1:17" ht="21.75" customHeight="1">
      <c r="A208" s="64">
        <v>204</v>
      </c>
      <c r="B208" s="64" t="s">
        <v>58</v>
      </c>
      <c r="C208" s="65" t="s">
        <v>314</v>
      </c>
      <c r="D208" s="64">
        <v>7</v>
      </c>
      <c r="E208" s="64" t="s">
        <v>324</v>
      </c>
      <c r="F208" s="64" t="s">
        <v>72</v>
      </c>
      <c r="G208" s="64">
        <v>8</v>
      </c>
      <c r="H208" s="64">
        <f t="shared" si="4"/>
        <v>1</v>
      </c>
      <c r="I208" s="64">
        <v>0.5</v>
      </c>
      <c r="J208" s="64">
        <v>0.5</v>
      </c>
      <c r="K208" s="68">
        <v>1</v>
      </c>
      <c r="L208" s="64"/>
      <c r="M208" s="64"/>
      <c r="N208" s="64"/>
      <c r="O208" s="64">
        <v>150</v>
      </c>
      <c r="P208" s="64"/>
      <c r="Q208" s="68"/>
    </row>
    <row r="209" spans="1:17" ht="21.75" customHeight="1">
      <c r="A209" s="64">
        <v>205</v>
      </c>
      <c r="B209" s="64" t="s">
        <v>58</v>
      </c>
      <c r="C209" s="65" t="s">
        <v>314</v>
      </c>
      <c r="D209" s="64">
        <v>7</v>
      </c>
      <c r="E209" s="64" t="s">
        <v>325</v>
      </c>
      <c r="F209" s="64" t="s">
        <v>72</v>
      </c>
      <c r="G209" s="64">
        <v>4</v>
      </c>
      <c r="H209" s="64">
        <f t="shared" si="4"/>
        <v>1.1</v>
      </c>
      <c r="I209" s="64">
        <v>0.5</v>
      </c>
      <c r="J209" s="64">
        <v>0.6</v>
      </c>
      <c r="K209" s="68">
        <v>1</v>
      </c>
      <c r="L209" s="64"/>
      <c r="M209" s="64"/>
      <c r="N209" s="64"/>
      <c r="O209" s="64">
        <v>200</v>
      </c>
      <c r="P209" s="64"/>
      <c r="Q209" s="68"/>
    </row>
    <row r="210" spans="1:17" ht="21.75" customHeight="1">
      <c r="A210" s="64">
        <v>206</v>
      </c>
      <c r="B210" s="64" t="s">
        <v>58</v>
      </c>
      <c r="C210" s="65" t="s">
        <v>314</v>
      </c>
      <c r="D210" s="64">
        <v>8</v>
      </c>
      <c r="E210" s="64" t="s">
        <v>326</v>
      </c>
      <c r="F210" s="64" t="s">
        <v>72</v>
      </c>
      <c r="G210" s="64">
        <v>6</v>
      </c>
      <c r="H210" s="64">
        <f t="shared" si="4"/>
        <v>0.8</v>
      </c>
      <c r="I210" s="64">
        <v>0.5</v>
      </c>
      <c r="J210" s="64">
        <v>0.3</v>
      </c>
      <c r="K210" s="68">
        <v>1</v>
      </c>
      <c r="L210" s="64"/>
      <c r="M210" s="64"/>
      <c r="N210" s="64"/>
      <c r="O210" s="64">
        <v>100</v>
      </c>
      <c r="P210" s="64"/>
      <c r="Q210" s="68"/>
    </row>
    <row r="211" spans="1:17" ht="21.75" customHeight="1">
      <c r="A211" s="64">
        <v>207</v>
      </c>
      <c r="B211" s="64" t="s">
        <v>58</v>
      </c>
      <c r="C211" s="65" t="s">
        <v>314</v>
      </c>
      <c r="D211" s="64">
        <v>8</v>
      </c>
      <c r="E211" s="64" t="s">
        <v>327</v>
      </c>
      <c r="F211" s="64" t="s">
        <v>72</v>
      </c>
      <c r="G211" s="64">
        <v>3</v>
      </c>
      <c r="H211" s="64">
        <f t="shared" si="4"/>
        <v>0.8</v>
      </c>
      <c r="I211" s="64">
        <v>0.5</v>
      </c>
      <c r="J211" s="64">
        <v>0.3</v>
      </c>
      <c r="K211" s="68">
        <v>1</v>
      </c>
      <c r="L211" s="64"/>
      <c r="M211" s="64"/>
      <c r="N211" s="64"/>
      <c r="O211" s="64">
        <v>100</v>
      </c>
      <c r="P211" s="64"/>
      <c r="Q211" s="68"/>
    </row>
    <row r="212" spans="1:17" ht="21.75" customHeight="1">
      <c r="A212" s="64">
        <v>208</v>
      </c>
      <c r="B212" s="64" t="s">
        <v>58</v>
      </c>
      <c r="C212" s="65" t="s">
        <v>314</v>
      </c>
      <c r="D212" s="64">
        <v>8</v>
      </c>
      <c r="E212" s="64" t="s">
        <v>328</v>
      </c>
      <c r="F212" s="64" t="s">
        <v>72</v>
      </c>
      <c r="G212" s="64">
        <v>2</v>
      </c>
      <c r="H212" s="64">
        <f t="shared" si="4"/>
        <v>0.8</v>
      </c>
      <c r="I212" s="64">
        <v>0.5</v>
      </c>
      <c r="J212" s="64">
        <v>0.3</v>
      </c>
      <c r="K212" s="68">
        <v>1</v>
      </c>
      <c r="L212" s="64"/>
      <c r="M212" s="64"/>
      <c r="N212" s="64"/>
      <c r="O212" s="64">
        <v>100</v>
      </c>
      <c r="P212" s="64"/>
      <c r="Q212" s="68"/>
    </row>
    <row r="213" spans="1:17" ht="21.75" customHeight="1">
      <c r="A213" s="64">
        <v>209</v>
      </c>
      <c r="B213" s="64" t="s">
        <v>58</v>
      </c>
      <c r="C213" s="65" t="s">
        <v>314</v>
      </c>
      <c r="D213" s="64">
        <v>8</v>
      </c>
      <c r="E213" s="64" t="s">
        <v>329</v>
      </c>
      <c r="F213" s="64" t="s">
        <v>72</v>
      </c>
      <c r="G213" s="64">
        <v>1</v>
      </c>
      <c r="H213" s="64">
        <f t="shared" si="4"/>
        <v>1.2</v>
      </c>
      <c r="I213" s="64">
        <v>0.5</v>
      </c>
      <c r="J213" s="64">
        <v>0.7</v>
      </c>
      <c r="K213" s="68">
        <v>1</v>
      </c>
      <c r="L213" s="64"/>
      <c r="M213" s="64"/>
      <c r="N213" s="64"/>
      <c r="O213" s="64">
        <v>300</v>
      </c>
      <c r="P213" s="64"/>
      <c r="Q213" s="68"/>
    </row>
  </sheetData>
  <sheetProtection/>
  <mergeCells count="16">
    <mergeCell ref="A1:Q1"/>
    <mergeCell ref="H2:J2"/>
    <mergeCell ref="K2:Q2"/>
    <mergeCell ref="K3:M3"/>
    <mergeCell ref="N3:P3"/>
    <mergeCell ref="A2:A4"/>
    <mergeCell ref="B2:B4"/>
    <mergeCell ref="C2:C4"/>
    <mergeCell ref="D2:D4"/>
    <mergeCell ref="E2:E4"/>
    <mergeCell ref="F2:F4"/>
    <mergeCell ref="G2:G4"/>
    <mergeCell ref="H3:H4"/>
    <mergeCell ref="I3:I4"/>
    <mergeCell ref="J3:J4"/>
    <mergeCell ref="Q3:Q4"/>
  </mergeCells>
  <conditionalFormatting sqref="E76:E84">
    <cfRule type="expression" priority="6" dxfId="0" stopIfTrue="1">
      <formula>AND(COUNTIF($E$76:$E$84,E76)&gt;1,NOT(ISBLANK(E76)))</formula>
    </cfRule>
  </conditionalFormatting>
  <conditionalFormatting sqref="E85:E88">
    <cfRule type="expression" priority="5" dxfId="0" stopIfTrue="1">
      <formula>AND(COUNTIF($E$85:$E$88,E85)&gt;1,NOT(ISBLANK(E85)))</formula>
    </cfRule>
  </conditionalFormatting>
  <conditionalFormatting sqref="E89:E90">
    <cfRule type="expression" priority="4" dxfId="0" stopIfTrue="1">
      <formula>AND(COUNTIF($E$89:$E$90,E89)&gt;1,NOT(ISBLANK(E89)))</formula>
    </cfRule>
  </conditionalFormatting>
  <conditionalFormatting sqref="E91:E92">
    <cfRule type="expression" priority="3" dxfId="0" stopIfTrue="1">
      <formula>AND(COUNTIF($E$91:$E$92,E91)&gt;1,NOT(ISBLANK(E91)))</formula>
    </cfRule>
  </conditionalFormatting>
  <conditionalFormatting sqref="E93:E103">
    <cfRule type="expression" priority="2" dxfId="0" stopIfTrue="1">
      <formula>AND(COUNTIF($E$93:$E$103,E93)&gt;1,NOT(ISBLANK(E93)))</formula>
    </cfRule>
  </conditionalFormatting>
  <conditionalFormatting sqref="E174:E177">
    <cfRule type="expression" priority="1" dxfId="0" stopIfTrue="1">
      <formula>AND(COUNTIF($E$174:$E$177,E174)&gt;1,NOT(ISBLANK(E174)))</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3"/>
  <sheetViews>
    <sheetView zoomScaleSheetLayoutView="100" workbookViewId="0" topLeftCell="A1">
      <selection activeCell="C10" sqref="C10"/>
    </sheetView>
  </sheetViews>
  <sheetFormatPr defaultColWidth="9.00390625" defaultRowHeight="15"/>
  <cols>
    <col min="1" max="1" width="22.8515625" style="0" customWidth="1"/>
    <col min="2" max="2" width="16.7109375" style="0" customWidth="1"/>
    <col min="3" max="4" width="23.57421875" style="0" customWidth="1"/>
  </cols>
  <sheetData>
    <row r="1" ht="31.5" customHeight="1">
      <c r="A1" t="s">
        <v>330</v>
      </c>
    </row>
    <row r="2" spans="1:4" ht="54" customHeight="1">
      <c r="A2" s="43" t="s">
        <v>331</v>
      </c>
      <c r="B2" s="44"/>
      <c r="C2" s="44"/>
      <c r="D2" s="44"/>
    </row>
    <row r="3" spans="1:4" ht="49.5" customHeight="1">
      <c r="A3" s="45" t="s">
        <v>332</v>
      </c>
      <c r="B3" s="46"/>
      <c r="C3" s="45" t="s">
        <v>333</v>
      </c>
      <c r="D3" s="46"/>
    </row>
    <row r="4" spans="1:4" ht="40.5" customHeight="1">
      <c r="A4" s="45" t="s">
        <v>334</v>
      </c>
      <c r="B4" s="46"/>
      <c r="C4" s="45" t="s">
        <v>335</v>
      </c>
      <c r="D4" s="47" t="s">
        <v>336</v>
      </c>
    </row>
    <row r="5" spans="1:4" ht="36.75" customHeight="1">
      <c r="A5" s="48" t="s">
        <v>337</v>
      </c>
      <c r="B5" s="48" t="s">
        <v>47</v>
      </c>
      <c r="C5" s="45" t="s">
        <v>67</v>
      </c>
      <c r="D5" s="47" t="s">
        <v>338</v>
      </c>
    </row>
    <row r="6" spans="1:4" ht="36.75" customHeight="1">
      <c r="A6" s="49"/>
      <c r="B6" s="49"/>
      <c r="C6" s="45" t="s">
        <v>68</v>
      </c>
      <c r="D6" s="47" t="s">
        <v>338</v>
      </c>
    </row>
    <row r="7" spans="1:4" ht="36.75" customHeight="1">
      <c r="A7" s="49"/>
      <c r="B7" s="50"/>
      <c r="C7" s="45" t="s">
        <v>69</v>
      </c>
      <c r="D7" s="47" t="s">
        <v>338</v>
      </c>
    </row>
    <row r="8" spans="1:4" ht="36.75" customHeight="1">
      <c r="A8" s="49"/>
      <c r="B8" s="48" t="s">
        <v>339</v>
      </c>
      <c r="C8" s="45" t="s">
        <v>55</v>
      </c>
      <c r="D8" s="47" t="s">
        <v>340</v>
      </c>
    </row>
    <row r="9" spans="1:4" ht="36.75" customHeight="1">
      <c r="A9" s="49"/>
      <c r="B9" s="49"/>
      <c r="C9" s="45" t="s">
        <v>54</v>
      </c>
      <c r="D9" s="47" t="s">
        <v>340</v>
      </c>
    </row>
    <row r="10" spans="1:4" ht="36.75" customHeight="1">
      <c r="A10" s="49"/>
      <c r="B10" s="50"/>
      <c r="C10" s="45" t="s">
        <v>53</v>
      </c>
      <c r="D10" s="47" t="s">
        <v>340</v>
      </c>
    </row>
    <row r="11" spans="1:4" ht="36.75" customHeight="1">
      <c r="A11" s="50"/>
      <c r="B11" s="45" t="s">
        <v>341</v>
      </c>
      <c r="C11" s="46"/>
      <c r="D11" s="47" t="s">
        <v>342</v>
      </c>
    </row>
    <row r="12" spans="1:4" ht="123.75" customHeight="1">
      <c r="A12" s="51" t="s">
        <v>343</v>
      </c>
      <c r="B12" s="52"/>
      <c r="C12" s="52"/>
      <c r="D12" s="53"/>
    </row>
    <row r="13" spans="1:4" ht="132" customHeight="1">
      <c r="A13" s="54" t="s">
        <v>344</v>
      </c>
      <c r="B13" s="55"/>
      <c r="C13" s="54" t="s">
        <v>345</v>
      </c>
      <c r="D13" s="55"/>
    </row>
  </sheetData>
  <sheetProtection/>
  <mergeCells count="8">
    <mergeCell ref="A2:D2"/>
    <mergeCell ref="B11:C11"/>
    <mergeCell ref="A12:D12"/>
    <mergeCell ref="A13:B13"/>
    <mergeCell ref="C13:D13"/>
    <mergeCell ref="A5:A11"/>
    <mergeCell ref="B5:B7"/>
    <mergeCell ref="B8:B1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14"/>
  <sheetViews>
    <sheetView zoomScaleSheetLayoutView="100" workbookViewId="0" topLeftCell="A1">
      <pane ySplit="3" topLeftCell="A5" activePane="bottomLeft" state="frozen"/>
      <selection pane="bottomLeft" activeCell="F8" sqref="F8"/>
    </sheetView>
  </sheetViews>
  <sheetFormatPr defaultColWidth="9.00390625" defaultRowHeight="15"/>
  <cols>
    <col min="1" max="1" width="5.57421875" style="0" customWidth="1"/>
    <col min="2" max="2" width="12.8515625" style="0" customWidth="1"/>
    <col min="3" max="3" width="9.421875" style="27" customWidth="1"/>
    <col min="4" max="4" width="8.28125" style="0" customWidth="1"/>
    <col min="5" max="5" width="8.28125" style="27" customWidth="1"/>
    <col min="6" max="6" width="46.00390625" style="0" customWidth="1"/>
    <col min="7" max="7" width="64.28125" style="0" customWidth="1"/>
    <col min="8" max="8" width="10.8515625" style="0" customWidth="1"/>
    <col min="9" max="9" width="13.8515625" style="0" customWidth="1"/>
  </cols>
  <sheetData>
    <row r="1" spans="1:3" ht="36" customHeight="1">
      <c r="A1" s="4" t="s">
        <v>346</v>
      </c>
      <c r="B1" s="4"/>
      <c r="C1" s="28"/>
    </row>
    <row r="2" spans="1:9" ht="48" customHeight="1">
      <c r="A2" s="29" t="s">
        <v>347</v>
      </c>
      <c r="B2" s="29"/>
      <c r="C2" s="29"/>
      <c r="D2" s="29"/>
      <c r="E2" s="29"/>
      <c r="F2" s="29"/>
      <c r="G2" s="29"/>
      <c r="H2" s="29"/>
      <c r="I2" s="29"/>
    </row>
    <row r="3" spans="1:9" ht="37.5" customHeight="1">
      <c r="A3" s="30" t="s">
        <v>2</v>
      </c>
      <c r="B3" s="30" t="s">
        <v>4</v>
      </c>
      <c r="C3" s="30" t="s">
        <v>348</v>
      </c>
      <c r="D3" s="31" t="s">
        <v>349</v>
      </c>
      <c r="E3" s="31" t="s">
        <v>350</v>
      </c>
      <c r="F3" s="30" t="s">
        <v>351</v>
      </c>
      <c r="G3" s="30" t="s">
        <v>352</v>
      </c>
      <c r="H3" s="30" t="s">
        <v>353</v>
      </c>
      <c r="I3" s="39" t="s">
        <v>354</v>
      </c>
    </row>
    <row r="4" spans="1:9" ht="130.5" customHeight="1">
      <c r="A4" s="30">
        <v>1</v>
      </c>
      <c r="B4" s="32" t="s">
        <v>17</v>
      </c>
      <c r="C4" s="33" t="s">
        <v>19</v>
      </c>
      <c r="D4" s="33" t="s">
        <v>18</v>
      </c>
      <c r="E4" s="32" t="s">
        <v>355</v>
      </c>
      <c r="F4" s="32" t="s">
        <v>356</v>
      </c>
      <c r="G4" s="32" t="s">
        <v>357</v>
      </c>
      <c r="H4" s="23">
        <v>100</v>
      </c>
      <c r="I4" s="20"/>
    </row>
    <row r="5" spans="1:9" ht="132" customHeight="1">
      <c r="A5" s="30">
        <v>2</v>
      </c>
      <c r="B5" s="32" t="s">
        <v>20</v>
      </c>
      <c r="C5" s="32" t="s">
        <v>19</v>
      </c>
      <c r="D5" s="32" t="s">
        <v>18</v>
      </c>
      <c r="E5" s="32" t="s">
        <v>355</v>
      </c>
      <c r="F5" s="32" t="s">
        <v>358</v>
      </c>
      <c r="G5" s="32" t="s">
        <v>359</v>
      </c>
      <c r="H5" s="23">
        <v>110</v>
      </c>
      <c r="I5" s="24"/>
    </row>
    <row r="6" spans="1:9" ht="171" customHeight="1">
      <c r="A6" s="30">
        <v>3</v>
      </c>
      <c r="B6" s="32" t="s">
        <v>360</v>
      </c>
      <c r="C6" s="32" t="s">
        <v>19</v>
      </c>
      <c r="D6" s="32" t="s">
        <v>18</v>
      </c>
      <c r="E6" s="32" t="s">
        <v>355</v>
      </c>
      <c r="F6" s="32" t="s">
        <v>361</v>
      </c>
      <c r="G6" s="32" t="s">
        <v>362</v>
      </c>
      <c r="H6" s="23">
        <v>100</v>
      </c>
      <c r="I6" s="24"/>
    </row>
    <row r="7" spans="1:9" ht="129" customHeight="1">
      <c r="A7" s="30">
        <v>4</v>
      </c>
      <c r="B7" s="32" t="s">
        <v>24</v>
      </c>
      <c r="C7" s="32" t="s">
        <v>19</v>
      </c>
      <c r="D7" s="32" t="s">
        <v>15</v>
      </c>
      <c r="E7" s="32" t="s">
        <v>355</v>
      </c>
      <c r="F7" s="32" t="s">
        <v>363</v>
      </c>
      <c r="G7" s="32" t="s">
        <v>364</v>
      </c>
      <c r="H7" s="23">
        <v>300</v>
      </c>
      <c r="I7" s="24"/>
    </row>
    <row r="8" spans="1:9" ht="96" customHeight="1">
      <c r="A8" s="30">
        <v>5</v>
      </c>
      <c r="B8" s="32" t="s">
        <v>25</v>
      </c>
      <c r="C8" s="32" t="s">
        <v>27</v>
      </c>
      <c r="D8" s="32" t="s">
        <v>27</v>
      </c>
      <c r="E8" s="32" t="s">
        <v>365</v>
      </c>
      <c r="F8" s="32" t="s">
        <v>366</v>
      </c>
      <c r="G8" s="32" t="s">
        <v>367</v>
      </c>
      <c r="H8" s="23">
        <v>60</v>
      </c>
      <c r="I8" s="24"/>
    </row>
    <row r="9" spans="1:9" ht="135">
      <c r="A9" s="30">
        <v>6</v>
      </c>
      <c r="B9" s="32" t="s">
        <v>21</v>
      </c>
      <c r="C9" s="32" t="s">
        <v>19</v>
      </c>
      <c r="D9" s="32" t="s">
        <v>15</v>
      </c>
      <c r="E9" s="32" t="s">
        <v>355</v>
      </c>
      <c r="F9" s="34" t="s">
        <v>368</v>
      </c>
      <c r="G9" s="34" t="s">
        <v>369</v>
      </c>
      <c r="H9" s="35">
        <v>220</v>
      </c>
      <c r="I9" s="41"/>
    </row>
    <row r="10" spans="1:9" ht="30" customHeight="1">
      <c r="A10" s="36" t="s">
        <v>11</v>
      </c>
      <c r="B10" s="37"/>
      <c r="C10" s="33"/>
      <c r="D10" s="33"/>
      <c r="E10" s="38"/>
      <c r="F10" s="39" t="s">
        <v>370</v>
      </c>
      <c r="G10" s="39"/>
      <c r="H10" s="38">
        <v>890</v>
      </c>
      <c r="I10" s="42"/>
    </row>
    <row r="11" ht="14.25">
      <c r="A11" s="40"/>
    </row>
    <row r="12" ht="14.25">
      <c r="A12" s="40"/>
    </row>
    <row r="13" ht="14.25">
      <c r="A13" s="40"/>
    </row>
    <row r="14" ht="14.25">
      <c r="A14" s="40"/>
    </row>
  </sheetData>
  <sheetProtection/>
  <mergeCells count="3">
    <mergeCell ref="A1:C1"/>
    <mergeCell ref="A2:I2"/>
    <mergeCell ref="A10:B10"/>
  </mergeCells>
  <printOptions/>
  <pageMargins left="0.7513888888888889" right="0.7513888888888889" top="0.5506944444444445" bottom="0.3541666666666667" header="0.5" footer="0.3541666666666667"/>
  <pageSetup fitToHeight="0" fitToWidth="1" horizontalDpi="600" verticalDpi="600" orientation="landscape" paperSize="9" scale="73"/>
</worksheet>
</file>

<file path=xl/worksheets/sheet6.xml><?xml version="1.0" encoding="utf-8"?>
<worksheet xmlns="http://schemas.openxmlformats.org/spreadsheetml/2006/main" xmlns:r="http://schemas.openxmlformats.org/officeDocument/2006/relationships">
  <dimension ref="A1:L8"/>
  <sheetViews>
    <sheetView tabSelected="1" zoomScaleSheetLayoutView="100" workbookViewId="0" topLeftCell="B2">
      <selection activeCell="E5" sqref="E5"/>
    </sheetView>
  </sheetViews>
  <sheetFormatPr defaultColWidth="9.00390625" defaultRowHeight="15"/>
  <cols>
    <col min="1" max="1" width="6.140625" style="1" customWidth="1"/>
    <col min="2" max="2" width="10.8515625" style="1" customWidth="1"/>
    <col min="3" max="3" width="19.00390625" style="1" customWidth="1"/>
    <col min="4" max="4" width="11.8515625" style="2" customWidth="1"/>
    <col min="5" max="5" width="25.28125" style="1" customWidth="1"/>
    <col min="6" max="6" width="7.7109375" style="1" customWidth="1"/>
    <col min="7" max="7" width="7.421875" style="1" customWidth="1"/>
    <col min="8" max="8" width="7.57421875" style="1" customWidth="1"/>
    <col min="9" max="9" width="8.421875" style="1" customWidth="1"/>
    <col min="10" max="10" width="9.8515625" style="1" customWidth="1"/>
    <col min="11" max="11" width="9.00390625" style="3" customWidth="1"/>
    <col min="12" max="12" width="8.57421875" style="3" customWidth="1"/>
  </cols>
  <sheetData>
    <row r="1" spans="1:12" ht="36.75" customHeight="1">
      <c r="A1" s="4" t="s">
        <v>371</v>
      </c>
      <c r="B1" s="4"/>
      <c r="C1" s="4"/>
      <c r="D1" s="4"/>
      <c r="E1" s="5"/>
      <c r="F1" s="5"/>
      <c r="G1" s="5"/>
      <c r="H1" s="5"/>
      <c r="I1" s="5"/>
      <c r="J1" s="5"/>
      <c r="K1" s="22"/>
      <c r="L1" s="22"/>
    </row>
    <row r="2" spans="1:12" ht="45" customHeight="1">
      <c r="A2" s="6" t="s">
        <v>372</v>
      </c>
      <c r="B2" s="6"/>
      <c r="C2" s="7"/>
      <c r="D2" s="7"/>
      <c r="E2" s="7"/>
      <c r="F2" s="7"/>
      <c r="G2" s="7"/>
      <c r="H2" s="7"/>
      <c r="I2" s="7"/>
      <c r="J2" s="7"/>
      <c r="K2" s="7"/>
      <c r="L2" s="7"/>
    </row>
    <row r="3" spans="1:12" ht="45" customHeight="1">
      <c r="A3" s="8" t="s">
        <v>2</v>
      </c>
      <c r="B3" s="8" t="s">
        <v>373</v>
      </c>
      <c r="C3" s="8" t="s">
        <v>4</v>
      </c>
      <c r="D3" s="9" t="s">
        <v>348</v>
      </c>
      <c r="E3" s="8" t="s">
        <v>351</v>
      </c>
      <c r="F3" s="8" t="s">
        <v>374</v>
      </c>
      <c r="G3" s="8"/>
      <c r="H3" s="8"/>
      <c r="I3" s="8"/>
      <c r="J3" s="8" t="s">
        <v>353</v>
      </c>
      <c r="K3" s="8" t="s">
        <v>375</v>
      </c>
      <c r="L3" s="8" t="s">
        <v>354</v>
      </c>
    </row>
    <row r="4" spans="1:12" ht="51.75" customHeight="1">
      <c r="A4" s="8"/>
      <c r="B4" s="8"/>
      <c r="C4" s="8"/>
      <c r="D4" s="10"/>
      <c r="E4" s="8"/>
      <c r="F4" s="11" t="s">
        <v>376</v>
      </c>
      <c r="G4" s="11" t="s">
        <v>377</v>
      </c>
      <c r="H4" s="11" t="s">
        <v>378</v>
      </c>
      <c r="I4" s="11" t="s">
        <v>379</v>
      </c>
      <c r="J4" s="8"/>
      <c r="K4" s="8"/>
      <c r="L4" s="8"/>
    </row>
    <row r="5" spans="1:12" ht="105" customHeight="1">
      <c r="A5" s="12">
        <v>1</v>
      </c>
      <c r="B5" s="13" t="s">
        <v>380</v>
      </c>
      <c r="C5" s="13" t="s">
        <v>381</v>
      </c>
      <c r="D5" s="13" t="s">
        <v>33</v>
      </c>
      <c r="E5" s="13" t="s">
        <v>382</v>
      </c>
      <c r="F5" s="14">
        <v>400</v>
      </c>
      <c r="G5" s="14">
        <v>1000</v>
      </c>
      <c r="H5" s="14">
        <v>15</v>
      </c>
      <c r="I5" s="14">
        <v>30</v>
      </c>
      <c r="J5" s="23">
        <v>66</v>
      </c>
      <c r="K5" s="14" t="s">
        <v>32</v>
      </c>
      <c r="L5" s="24"/>
    </row>
    <row r="6" spans="1:12" ht="67.5" customHeight="1">
      <c r="A6" s="15" t="s">
        <v>11</v>
      </c>
      <c r="B6" s="16"/>
      <c r="C6" s="17"/>
      <c r="D6" s="18"/>
      <c r="E6" s="19"/>
      <c r="F6" s="20"/>
      <c r="G6" s="20"/>
      <c r="H6" s="20"/>
      <c r="I6" s="20"/>
      <c r="J6" s="20">
        <v>66</v>
      </c>
      <c r="K6" s="25"/>
      <c r="L6" s="26"/>
    </row>
    <row r="8" ht="13.5">
      <c r="C8" s="21"/>
    </row>
  </sheetData>
  <sheetProtection/>
  <mergeCells count="12">
    <mergeCell ref="A1:D1"/>
    <mergeCell ref="A2:L2"/>
    <mergeCell ref="F3:I3"/>
    <mergeCell ref="A6:C6"/>
    <mergeCell ref="A3:A4"/>
    <mergeCell ref="B3:B4"/>
    <mergeCell ref="C3:C4"/>
    <mergeCell ref="D3:D4"/>
    <mergeCell ref="E3:E4"/>
    <mergeCell ref="J3:J4"/>
    <mergeCell ref="K3:K4"/>
    <mergeCell ref="L3:L4"/>
  </mergeCells>
  <printOptions/>
  <pageMargins left="0.75" right="0.75" top="0.5902777777777778" bottom="0.66875" header="0.5" footer="0.5"/>
  <pageSetup fitToHeight="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Lenovo-02</dc:creator>
  <cp:keywords/>
  <dc:description/>
  <cp:lastModifiedBy>摘下眼镜看人</cp:lastModifiedBy>
  <dcterms:created xsi:type="dcterms:W3CDTF">2021-08-04T00:59:00Z</dcterms:created>
  <dcterms:modified xsi:type="dcterms:W3CDTF">2022-12-05T05:47:31Z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y fmtid="{D5CDD505-2E9C-101B-9397-08002B2CF9AE}" pid="4" name="I">
    <vt:lpwstr>A006BD587DCF4A88BE892F3D14C5BB9D</vt:lpwstr>
  </property>
</Properties>
</file>